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32" yWindow="216" windowWidth="19536" windowHeight="11556"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<sst xmlns="http://schemas.openxmlformats.org/spreadsheetml/2006/main" count="1171" uniqueCount="612">
  <si>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</si>
  <si>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</si>
  <si>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</si>
  <si>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</si>
  <si>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</si>
  <si>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</si>
  <si>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</si>
  <si>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</si>
  <si>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</si>
  <si>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</si>
  <si>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</si>
  <si>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</si>
  <si>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</si>
  <si>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</si>
  <si>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</si>
  <si>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</si>
  <si>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</si>
  <si>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</si>
  <si>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</si>
  <si>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</si>
  <si>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</si>
  <si>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</si>
  <si>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</si>
  <si>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</si>
  <si>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</si>
  <si>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</si>
  <si>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</si>
  <si>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</si>
  <si>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</si>
  <si>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</si>
  <si>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</si>
  <si>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</si>
  <si>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</si>
  <si>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</si>
  <si>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</si>
  <si>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</si>
  <si>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</si>
  <si>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</si>
  <si>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</si>
  <si>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</si>
  <si>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</si>
  <si>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</si>
  <si>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</si>
  <si>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</si>
  <si>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</si>
  <si>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</si>
  <si>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</si>
  <si>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</si>
  <si>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</si>
  <si>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</si>
  <si>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</si>
  <si>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</si>
  <si>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</si>
  <si>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</si>
  <si>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</si>
  <si>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</si>
  <si>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</si>
  <si>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</si>
  <si>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</si>
  <si>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</si>
  <si>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</si>
  <si>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</si>
  <si>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</si>
  <si>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</si>
  <si>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</si>
  <si>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</si>
  <si>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</si>
  <si>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</si>
  <si>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</si>
  <si>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</si>
  <si>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</si>
  <si>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</si>
  <si>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</si>
  <si>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</si>
  <si>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</si>
  <si>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</si>
  <si>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</si>
  <si>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</si>
  <si>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</si>
  <si>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</si>
  <si>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</si>
  <si>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</si>
  <si>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</si>
  <si>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</si>
  <si>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</si>
  <si>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</si>
  <si>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</si>
  <si>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</si>
  <si>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</si>
  <si>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</si>
  <si>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</si>
  <si>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</si>
  <si>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</si>
  <si>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</si>
  <si>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</si>
  <si>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</si>
  <si>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</si>
  <si>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</si>
  <si>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</si>
  <si>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</si>
  <si>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</si>
  <si>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</si>
  <si>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</si>
  <si>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</si>
  <si>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</si>
  <si>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</si>
  <si>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</si>
  <si>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</si>
  <si>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</si>
  <si>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</si>
  <si>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</si>
  <si>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</si>
  <si>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</si>
  <si>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</si>
  <si>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</si>
  <si>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</si>
  <si>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</si>
  <si>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</si>
  <si>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</si>
  <si>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</si>
  <si>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</si>
  <si>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</si>
  <si>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</si>
  <si>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</si>
  <si>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</si>
  <si>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</si>
  <si>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</si>
  <si>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</si>
  <si>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</si>
  <si>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</si>
  <si>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</si>
  <si>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</si>
  <si>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</si>
  <si>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</si>
  <si>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</si>
  <si>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</si>
  <si>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</si>
  <si>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</si>
  <si>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</si>
  <si>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</si>
  <si>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</si>
  <si>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</si>
  <si>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</si>
  <si>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</si>
  <si>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</si>
  <si>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</si>
  <si>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</si>
  <si>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</si>
  <si>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</si>
  <si>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</si>
  <si>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</si>
  <si>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</si>
  <si>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</si>
  <si>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</si>
  <si>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</si>
  <si>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</si>
  <si>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</si>
  <si>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</si>
  <si>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</si>
  <si>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</si>
  <si>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</si>
  <si>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</si>
  <si>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</si>
  <si>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</si>
  <si>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</si>
  <si>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</si>
  <si>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</si>
  <si>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</si>
  <si>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</si>
  <si>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</si>
  <si>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</si>
  <si>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</si>
  <si>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</si>
  <si>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</si>
  <si>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</si>
  <si>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</si>
  <si>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</si>
  <si>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</si>
  <si>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</si>
  <si>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</si>
  <si>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</si>
  <si>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</si>
  <si>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</si>
  <si>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</si>
  <si>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</si>
  <si>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</si>
  <si>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</si>
  <si>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</si>
  <si>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</si>
  <si>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</si>
  <si>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</si>
  <si>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</si>
  <si>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</si>
  <si>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</si>
  <si>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</si>
  <si>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</si>
  <si>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</si>
  <si>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</si>
  <si>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</si>
  <si>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</si>
  <si>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</si>
  <si>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</si>
  <si>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</si>
  <si>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</si>
  <si>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</si>
  <si>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</si>
  <si>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</si>
  <si>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</si>
  <si>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</si>
  <si>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</si>
  <si>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</si>
  <si>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</si>
  <si>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神奈川県箱根町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</si>
  <si>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</si>
  <si>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</si>
  <si>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</si>
  <si>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</si>
  <si>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</si>
  <si>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</si>
  <si>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</si>
  <si>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</si>
  <si>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</si>
  <si>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</si>
  <si>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</si>
  <si>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</si>
  <si>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</si>
  <si>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</si>
  <si>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</si>
  <si>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</si>
  <si>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</si>
  <si>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</si>
  <si>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</si>
  <si>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</si>
  <si>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</si>
  <si>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</si>
  <si>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</si>
  <si>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</si>
  <si>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</si>
  <si>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</si>
  <si>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</si>
  <si>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</si>
  <si>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</si>
  <si>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</si>
  <si>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</si>
  <si>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</si>
  <si>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</si>
  <si>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</si>
  <si>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</si>
  <si>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</si>
  <si>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</si>
  <si>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</si>
  <si>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</si>
  <si>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</si>
  <si>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</si>
  <si>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</si>
  <si>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</si>
  <si>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</si>
  <si>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</si>
  <si>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</si>
  <si>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</si>
  <si>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</si>
  <si>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</si>
  <si>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</si>
  <si>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</si>
  <si>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</si>
  <si>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</si>
  <si>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</si>
  <si>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</si>
  <si>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</si>
  <si>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</si>
  <si>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</si>
  <si>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</si>
  <si>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</si>
  <si>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</si>
  <si>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</si>
  <si>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</si>
  <si>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</si>
  <si>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</si>
  <si>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</si>
  <si>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</si>
  <si>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</si>
  <si>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</si>
  <si>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</si>
  <si>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</si>
  <si>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</si>
  <si>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</si>
  <si>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</si>
  <si>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</si>
  <si>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</si>
  <si>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</si>
  <si>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</si>
  <si>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</si>
  <si>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</si>
  <si>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</si>
  <si>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</si>
  <si>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</si>
  <si>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</si>
  <si>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</si>
  <si>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</si>
  <si>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</si>
  <si>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</si>
  <si>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</si>
  <si>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</si>
  <si>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</si>
  <si>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</si>
  <si>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</si>
  <si>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</si>
  <si>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</si>
  <si>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</si>
  <si>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</si>
  <si>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</si>
  <si>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</si>
  <si>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</si>
  <si>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</si>
  <si>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</si>
  <si>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</si>
  <si>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</si>
  <si>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</si>
  <si>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</si>
  <si>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</si>
  <si>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</si>
  <si>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</si>
  <si>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</si>
  <si>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</si>
  <si>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</si>
  <si>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</si>
  <si>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</si>
  <si>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</si>
  <si>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</si>
  <si>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</si>
  <si>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</si>
  <si>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</si>
  <si>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</si>
  <si>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</si>
  <si>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</si>
  <si>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</si>
  <si>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</si>
  <si>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</si>
  <si>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</si>
  <si>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</si>
  <si>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</si>
  <si>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</si>
  <si>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</si>
  <si>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</si>
  <si>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</si>
  <si>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</si>
  <si>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</si>
  <si>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</si>
  <si>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</si>
  <si>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</si>
  <si>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</si>
  <si>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</si>
  <si>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</si>
  <si>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</si>
  <si>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</si>
  <si>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</si>
  <si>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</si>
  <si>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</si>
  <si>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</si>
  <si>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</si>
  <si>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</si>
  <si>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</si>
  <si>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</si>
  <si>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</si>
  <si>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</si>
  <si>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</si>
  <si>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神奈川県箱根町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</si>
  <si>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</si>
  <si>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</si>
  <si>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</si>
  <si>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</si>
  <si>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</si>
  <si>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</si>
  <si>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</si>
  <si>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</si>
  <si>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</si>
  <si>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</si>
  <si>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</si>
  <si>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</si>
  <si>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</si>
  <si>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</si>
  <si>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</si>
  <si>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</si>
  <si>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</si>
  <si>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</si>
  <si>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</si>
  <si>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</si>
  <si>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</si>
  <si>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</si>
  <si>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</si>
  <si>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</si>
  <si>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</si>
  <si>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</si>
  <si>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</si>
  <si>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</si>
  <si>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</si>
  <si>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</si>
  <si>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</si>
  <si>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</si>
  <si>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</si>
  <si>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</si>
  <si>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</si>
  <si>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</si>
  <si>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</si>
  <si>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</si>
  <si>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</si>
  <si>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</si>
  <si>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</si>
  <si>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</si>
  <si>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</si>
  <si>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</si>
  <si>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</si>
  <si>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</si>
  <si>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</si>
  <si>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</si>
  <si>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</si>
  <si>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</si>
  <si>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</si>
  <si>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</si>
  <si>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</si>
  <si>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</si>
  <si>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</si>
  <si>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</si>
  <si>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</si>
  <si>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</si>
  <si>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</si>
  <si>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</si>
  <si>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</si>
  <si>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</si>
  <si>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</si>
  <si>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</si>
  <si>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</si>
  <si>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</si>
  <si>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</si>
  <si>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</si>
  <si>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</si>
  <si>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</si>
  <si>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</si>
  <si>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</si>
  <si>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</si>
  <si>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</si>
  <si>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</si>
  <si>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</si>
  <si>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</si>
  <si>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</si>
  <si>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</si>
  <si>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</si>
  <si>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</si>
  <si>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</si>
  <si>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</si>
  <si>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</si>
  <si>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</si>
  <si>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</si>
  <si>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</si>
  <si>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</si>
  <si>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</si>
  <si>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</si>
  <si>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</si>
  <si>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</si>
  <si>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</si>
  <si>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</si>
  <si>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</si>
  <si>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</si>
  <si>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</si>
  <si>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</si>
  <si>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</si>
  <si>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</si>
  <si>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</si>
  <si>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</si>
  <si>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</si>
  <si>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</si>
  <si>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</si>
  <si>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</si>
  <si>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</si>
  <si>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</si>
  <si>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</si>
  <si>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</si>
  <si>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</si>
  <si>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</si>
  <si>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</si>
  <si>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</si>
  <si>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</si>
  <si>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</si>
  <si>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</si>
  <si>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</si>
  <si>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</si>
  <si>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</si>
  <si>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</si>
  <si>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</si>
  <si>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</si>
  <si>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</si>
  <si>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</si>
  <si>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</si>
  <si>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</si>
  <si>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</si>
  <si>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</si>
  <si>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</si>
  <si>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</si>
  <si>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</si>
  <si>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</si>
  <si>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</si>
  <si>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</si>
  <si>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</si>
  <si>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</si>
  <si>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</si>
  <si>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</si>
  <si>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</si>
  <si>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</si>
  <si>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</si>
  <si>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</si>
  <si>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</si>
  <si>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</si>
  <si>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</si>
  <si>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</si>
  <si>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</si>
  <si>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</si>
  <si>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</si>
  <si>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</si>
  <si>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</si>
  <si>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</si>
  <si>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</si>
  <si>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</si>
  <si>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</si>
  <si>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</si>
  <si>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</si>
  <si>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</si>
  <si>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</si>
  <si>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</si>
  <si>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</si>
  <si>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</si>
  <si>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</si>
  <si>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</si>
  <si>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</si>
  <si>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</si>
  <si>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</si>
  <si>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</si>
  <si>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</si>
  <si>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</si>
  <si>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</si>
  <si>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</si>
  <si>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</si>
  <si>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</si>
  <si>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</si>
  <si>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</si>
  <si>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</si>
  <si>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</si>
  <si>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</si>
  <si>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</si>
  <si>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</si>
  <si>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</si>
  <si>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</si>
  <si>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</si>
  <si>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</si>
  <si>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</si>
  <si>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</si>
  <si>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</si>
  <si>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</si>
  <si>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</si>
  <si>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</si>
  <si>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</si>
  <si>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</si>
  <si>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</si>
  <si>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</si>
  <si>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</si>
  <si>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</si>
  <si>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</si>
  <si>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</si>
  <si>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</si>
  <si>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6.79</t>
  </si>
  <si>
    <t>一般会計</t>
  </si>
  <si>
    <t>公共下水道事業会計</t>
  </si>
  <si>
    <t>水道事業会計</t>
  </si>
  <si>
    <t>国民健康保険特別会計</t>
  </si>
  <si>
    <t>介護保険特別会計</t>
  </si>
  <si>
    <t>温泉特別会計</t>
  </si>
  <si>
    <t>育英奨学金特別会計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</si>
  <si>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</si>
  <si>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</si>
  <si>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</si>
  <si>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</si>
  <si>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</si>
  <si>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</si>
  <si>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</si>
  <si>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</si>
  <si>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</si>
  <si>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災害支援基金</t>
    <rPh sb="0" eb="6">
      <t>サイガイシエンキキン</t>
    </rPh>
    <phoneticPr fontId="5"/>
  </si>
  <si>
    <t>育英奨学基金</t>
    <rPh sb="0" eb="6">
      <t>イクエイショウガクキキン</t>
    </rPh>
    <phoneticPr fontId="5"/>
  </si>
  <si>
    <t>国際交流基金</t>
    <rPh sb="0" eb="6">
      <t>コクサイコウリュウキキン</t>
    </rPh>
    <phoneticPr fontId="5"/>
  </si>
  <si>
    <t>社会福祉基金</t>
    <rPh sb="0" eb="4">
      <t>シャカイフクシ</t>
    </rPh>
    <rPh sb="4" eb="6">
      <t>キキン</t>
    </rPh>
    <phoneticPr fontId="5"/>
  </si>
  <si>
    <t>町有林整備基金</t>
    <rPh sb="0" eb="3">
      <t>チョウユウリン</t>
    </rPh>
    <rPh sb="3" eb="7">
      <t>セイビキキン</t>
    </rPh>
    <phoneticPr fontId="5"/>
  </si>
  <si>
    <t>-</t>
    <phoneticPr fontId="2"/>
  </si>
  <si>
    <t>箱根町外二カ市組合</t>
    <rPh sb="0" eb="4">
      <t>ハコネチョウガイ</t>
    </rPh>
    <rPh sb="4" eb="5">
      <t>ニ</t>
    </rPh>
    <rPh sb="6" eb="7">
      <t>シ</t>
    </rPh>
    <rPh sb="7" eb="9">
      <t>クミアイ</t>
    </rPh>
    <phoneticPr fontId="2"/>
  </si>
  <si>
    <t>南足柄市外四カ市組合</t>
    <rPh sb="0" eb="3">
      <t>ミナミアシガラ</t>
    </rPh>
    <rPh sb="3" eb="4">
      <t>シ</t>
    </rPh>
    <rPh sb="4" eb="5">
      <t>ソト</t>
    </rPh>
    <rPh sb="5" eb="6">
      <t>ヨン</t>
    </rPh>
    <rPh sb="7" eb="8">
      <t>シ</t>
    </rPh>
    <rPh sb="8" eb="10">
      <t>クミアイ</t>
    </rPh>
    <phoneticPr fontId="2"/>
  </si>
  <si>
    <t>神奈川県市町村職員退職手当組合</t>
    <rPh sb="0" eb="4">
      <t>カナガワケン</t>
    </rPh>
    <rPh sb="4" eb="9">
      <t>シチョウソンショクイン</t>
    </rPh>
    <rPh sb="9" eb="13">
      <t>タイショクテアテ</t>
    </rPh>
    <rPh sb="13" eb="15">
      <t>クミアイ</t>
    </rPh>
    <phoneticPr fontId="2"/>
  </si>
  <si>
    <t>神奈川県後期高齢者医療広域連合</t>
    <rPh sb="0" eb="4">
      <t>カナガワケン</t>
    </rPh>
    <rPh sb="4" eb="9">
      <t>コウキコウレイシャ</t>
    </rPh>
    <rPh sb="9" eb="15">
      <t>イリョウコウイキレンゴウ</t>
    </rPh>
    <phoneticPr fontId="2"/>
  </si>
  <si>
    <t>神奈川県後期高齢者医療広域連合（後期高齢者特別会計）</t>
    <rPh sb="0" eb="4">
      <t>カナガワケン</t>
    </rPh>
    <rPh sb="4" eb="9">
      <t>コウキコウレイシャ</t>
    </rPh>
    <rPh sb="9" eb="15">
      <t>イリョウコウイキレンゴウ</t>
    </rPh>
    <rPh sb="16" eb="21">
      <t>コウキコウレイシャ</t>
    </rPh>
    <rPh sb="21" eb="25">
      <t>トクベツカイケイ</t>
    </rPh>
    <phoneticPr fontId="2"/>
  </si>
  <si>
    <t>神奈川県市町村情報システム協同事業組合</t>
    <rPh sb="0" eb="4">
      <t>カナガワケン</t>
    </rPh>
    <rPh sb="4" eb="7">
      <t>シチョウソン</t>
    </rPh>
    <rPh sb="7" eb="9">
      <t>ジョウホウ</t>
    </rPh>
    <rPh sb="13" eb="15">
      <t>キョウドウ</t>
    </rPh>
    <rPh sb="15" eb="17">
      <t>ジギョウ</t>
    </rPh>
    <rPh sb="17" eb="19">
      <t>クミアイ</t>
    </rPh>
    <phoneticPr fontId="2"/>
  </si>
  <si>
    <t>（公財）箱根町文化スポーツ財団</t>
    <rPh sb="1" eb="3">
      <t>コウザイ</t>
    </rPh>
    <rPh sb="4" eb="7">
      <t>ハコネマチ</t>
    </rPh>
    <rPh sb="7" eb="9">
      <t>ブンカ</t>
    </rPh>
    <rPh sb="13" eb="15">
      <t>ザイダン</t>
    </rPh>
    <phoneticPr fontId="2"/>
  </si>
  <si>
    <t>（一財）箱根町観光協会</t>
    <rPh sb="1" eb="3">
      <t>イチザイ</t>
    </rPh>
    <rPh sb="4" eb="7">
      <t>ハコネマチ</t>
    </rPh>
    <rPh sb="7" eb="11">
      <t>カンコウキョウカイ</t>
    </rPh>
    <phoneticPr fontId="2"/>
  </si>
  <si>
    <t>（公財）かながわ健康財団</t>
    <rPh sb="1" eb="3">
      <t>コウザイ</t>
    </rPh>
    <rPh sb="8" eb="10">
      <t>ケンコウ</t>
    </rPh>
    <rPh sb="10" eb="12">
      <t>ザイダン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</si>
  <si>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</si>
  <si>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</si>
  <si>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</si>
  <si>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</si>
  <si>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</si>
  <si>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</si>
  <si>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</si>
  <si>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</si>
  <si>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</si>
  <si>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他の類似団体と比較して高い水準にある。将来負担比率は、総合保健福祉センター整備事業等に係る償還の完了等により減少した。実質公債費比率については市町村民税や地方消費税交付金などの減少、猶予特例債の一括返済による元利償還金の額が増加し、増加となっている。今後、公共施設の老朽化に伴う改修工事等により、各値が増加する可能性があるため、借入と償還のバランスを考慮し、財政の健全化に努める。</t>
    <rPh sb="66" eb="67">
      <t>トウ</t>
    </rPh>
    <rPh sb="70" eb="72">
      <t>ゲンショウ</t>
    </rPh>
    <rPh sb="132" eb="134">
      <t>ゾウカ</t>
    </rPh>
    <phoneticPr fontId="5"/>
  </si>
  <si>
    <t>実質公債費比率</t>
    <phoneticPr fontId="5"/>
  </si>
  <si>
    <t>将来負担比率、有形固定資産減価償却率共に他の団体と比べ、高い値となっている。この要因は、年間約2,000万人の観光客への対応として、ごみ処理施設、下水道施設及び消防施設等で多くの施設や人員が必要なためである。町単独でみると、有形固定資産減価償却率は同水準で経過し、将来負担比率についてR３年度は減少している。今後、有形固定資産の更新時期を迎えるにあたり、将来負担比率への影響を考慮した形で更新を行っていく必要がある。</t>
    <rPh sb="40" eb="42">
      <t>ヨウイン</t>
    </rPh>
    <rPh sb="92" eb="94">
      <t>ジンイン</t>
    </rPh>
    <rPh sb="95" eb="97">
      <t>ヒツヨウ</t>
    </rPh>
    <rPh sb="136" eb="138">
      <t>ヒリツ</t>
    </rPh>
    <rPh sb="147" eb="14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</si>
</sst>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705F-4B12-8570-00FE011E1C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88415</c:v>
                </c:pt>
                <c:pt idx="1">
                  <c:v>205449</c:v>
                </c:pt>
                <c:pt idx="2">
                  <c:v>167202</c:v>
                </c:pt>
                <c:pt idx="3">
                  <c:v>150986</c:v>
                </c:pt>
                <c:pt idx="4">
                  <c:v>65161</c:v>
                </c:pt>
              </c:numCache>
            </c:numRef>
          </c:val>
          <c:smooth val="0"/>
          <c:extLst>
            <c:ext xmlns:c16="http://schemas.microsoft.com/office/drawing/2014/chart" uri="{C3380CC4-5D6E-409C-BE32-E72D297353CC}">
              <c16:uniqueId val="{00000001-705F-4B12-8570-00FE011E1C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7.95</c:v>
                </c:pt>
                <c:pt idx="1">
                  <c:v>7.64</c:v>
                </c:pt>
                <c:pt idx="2">
                  <c:v>8.11</c:v>
                </c:pt>
                <c:pt idx="3">
                  <c:v>7.32</c:v>
                </c:pt>
                <c:pt idx="4">
                  <c:v>7.91</c:v>
                </c:pt>
              </c:numCache>
            </c:numRef>
          </c:val>
          <c:extLst>
            <c:ext xmlns:c16="http://schemas.microsoft.com/office/drawing/2014/chart" uri="{C3380CC4-5D6E-409C-BE32-E72D297353CC}">
              <c16:uniqueId val="{00000000-4CC8-41D0-BA80-C53FA850A4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24.09</c:v>
                </c:pt>
                <c:pt idx="1">
                  <c:v>29.91</c:v>
                </c:pt>
                <c:pt idx="2">
                  <c:v>32.07</c:v>
                </c:pt>
                <c:pt idx="3">
                  <c:v>25.76</c:v>
                </c:pt>
                <c:pt idx="4">
                  <c:v>31.54</c:v>
                </c:pt>
              </c:numCache>
            </c:numRef>
          </c:val>
          <c:extLst>
            <c:ext xmlns:c16="http://schemas.microsoft.com/office/drawing/2014/chart" uri="{C3380CC4-5D6E-409C-BE32-E72D297353CC}">
              <c16:uniqueId val="{00000001-4CC8-41D0-BA80-C53FA850A4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9.09</c:v>
                </c:pt>
                <c:pt idx="1">
                  <c:v>6.24</c:v>
                </c:pt>
                <c:pt idx="2">
                  <c:v>2.36</c:v>
                </c:pt>
                <c:pt idx="3">
                  <c:v>-6.79</c:v>
                </c:pt>
                <c:pt idx="4">
                  <c:v>5.68</c:v>
                </c:pt>
              </c:numCache>
            </c:numRef>
          </c:val>
          <c:smooth val="0"/>
          <c:extLst>
            <c:ext xmlns:c16="http://schemas.microsoft.com/office/drawing/2014/chart" uri="{C3380CC4-5D6E-409C-BE32-E72D297353CC}">
              <c16:uniqueId val="{00000002-4CC8-41D0-BA80-C53FA850A4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FD-4C81-B655-8F333BF415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D-4C81-B655-8F333BF4158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0.16</c:v>
                </c:pt>
                <c:pt idx="4">
                  <c:v>#N/A</c:v>
                </c:pt>
                <c:pt idx="5">
                  <c:v>0.17</c:v>
                </c:pt>
                <c:pt idx="6">
                  <c:v>#N/A</c:v>
                </c:pt>
                <c:pt idx="7">
                  <c:v>0.18</c:v>
                </c:pt>
                <c:pt idx="8">
                  <c:v>#N/A</c:v>
                </c:pt>
                <c:pt idx="9">
                  <c:v>0.21</c:v>
                </c:pt>
              </c:numCache>
            </c:numRef>
          </c:val>
          <c:extLst>
            <c:ext xmlns:c16="http://schemas.microsoft.com/office/drawing/2014/chart" uri="{C3380CC4-5D6E-409C-BE32-E72D297353CC}">
              <c16:uniqueId val="{00000002-D6FD-4C81-B655-8F333BF4158F}"/>
            </c:ext>
          </c:extLst>
        </c:ser>
        <c:ser>
          <c:idx val="3"/>
          <c:order val="3"/>
          <c:tx>
            <c:strRef>
              <c:f>データシート!$A$30</c:f>
              <c:strCache>
                <c:ptCount val="1"/>
                <c:pt idx="0">
                  <c:v>育英奨学金特別会計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0.28000000000000003</c:v>
                </c:pt>
                <c:pt idx="2">
                  <c:v>#N/A</c:v>
                </c:pt>
                <c:pt idx="3">
                  <c:v>0.36</c:v>
                </c:pt>
                <c:pt idx="4">
                  <c:v>#N/A</c:v>
                </c:pt>
                <c:pt idx="5">
                  <c:v>0.44</c:v>
                </c:pt>
                <c:pt idx="6">
                  <c:v>#N/A</c:v>
                </c:pt>
                <c:pt idx="7">
                  <c:v>0.32</c:v>
                </c:pt>
                <c:pt idx="8">
                  <c:v>#N/A</c:v>
                </c:pt>
                <c:pt idx="9">
                  <c:v>0.4</c:v>
                </c:pt>
              </c:numCache>
            </c:numRef>
          </c:val>
          <c:extLst>
            <c:ext xmlns:c16="http://schemas.microsoft.com/office/drawing/2014/chart" uri="{C3380CC4-5D6E-409C-BE32-E72D297353CC}">
              <c16:uniqueId val="{00000003-D6FD-4C81-B655-8F333BF4158F}"/>
            </c:ext>
          </c:extLst>
        </c:ser>
        <c:ser>
          <c:idx val="4"/>
          <c:order val="4"/>
          <c:tx>
            <c:strRef>
              <c:f>データシート!$A$31</c:f>
              <c:strCache>
                <c:ptCount val="1"/>
                <c:pt idx="0">
                  <c:v>温泉特別会計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0.33</c:v>
                </c:pt>
                <c:pt idx="4">
                  <c:v>#N/A</c:v>
                </c:pt>
                <c:pt idx="5">
                  <c:v>0.48</c:v>
                </c:pt>
                <c:pt idx="6">
                  <c:v>#N/A</c:v>
                </c:pt>
                <c:pt idx="7">
                  <c:v>0.62</c:v>
                </c:pt>
                <c:pt idx="8">
                  <c:v>#N/A</c:v>
                </c:pt>
                <c:pt idx="9">
                  <c:v>0.49</c:v>
                </c:pt>
              </c:numCache>
            </c:numRef>
          </c:val>
          <c:extLst>
            <c:ext xmlns:c16="http://schemas.microsoft.com/office/drawing/2014/chart" uri="{C3380CC4-5D6E-409C-BE32-E72D297353CC}">
              <c16:uniqueId val="{00000004-D6FD-4C81-B655-8F333BF4158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1.04</c:v>
                </c:pt>
                <c:pt idx="2">
                  <c:v>#N/A</c:v>
                </c:pt>
                <c:pt idx="3">
                  <c:v>0.91</c:v>
                </c:pt>
                <c:pt idx="4">
                  <c:v>#N/A</c:v>
                </c:pt>
                <c:pt idx="5">
                  <c:v>1.05</c:v>
                </c:pt>
                <c:pt idx="6">
                  <c:v>#N/A</c:v>
                </c:pt>
                <c:pt idx="7">
                  <c:v>0.86</c:v>
                </c:pt>
                <c:pt idx="8">
                  <c:v>#N/A</c:v>
                </c:pt>
                <c:pt idx="9">
                  <c:v>0.91</c:v>
                </c:pt>
              </c:numCache>
            </c:numRef>
          </c:val>
          <c:extLst>
            <c:ext xmlns:c16="http://schemas.microsoft.com/office/drawing/2014/chart" uri="{C3380CC4-5D6E-409C-BE32-E72D297353CC}">
              <c16:uniqueId val="{00000005-D6FD-4C81-B655-8F333BF415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1.23</c:v>
                </c:pt>
                <c:pt idx="4">
                  <c:v>#N/A</c:v>
                </c:pt>
                <c:pt idx="5">
                  <c:v>1.02</c:v>
                </c:pt>
                <c:pt idx="6">
                  <c:v>#N/A</c:v>
                </c:pt>
                <c:pt idx="7">
                  <c:v>0.93</c:v>
                </c:pt>
                <c:pt idx="8">
                  <c:v>#N/A</c:v>
                </c:pt>
                <c:pt idx="9">
                  <c:v>0.97</c:v>
                </c:pt>
              </c:numCache>
            </c:numRef>
          </c:val>
          <c:extLst>
            <c:ext xmlns:c16="http://schemas.microsoft.com/office/drawing/2014/chart" uri="{C3380CC4-5D6E-409C-BE32-E72D297353CC}">
              <c16:uniqueId val="{00000006-D6FD-4C81-B655-8F333BF4158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3.27</c:v>
                </c:pt>
                <c:pt idx="2">
                  <c:v>#N/A</c:v>
                </c:pt>
                <c:pt idx="3">
                  <c:v>3.41</c:v>
                </c:pt>
                <c:pt idx="4">
                  <c:v>#N/A</c:v>
                </c:pt>
                <c:pt idx="5">
                  <c:v>3.41</c:v>
                </c:pt>
                <c:pt idx="6">
                  <c:v>#N/A</c:v>
                </c:pt>
                <c:pt idx="7">
                  <c:v>2.63</c:v>
                </c:pt>
                <c:pt idx="8">
                  <c:v>#N/A</c:v>
                </c:pt>
                <c:pt idx="9">
                  <c:v>2.46</c:v>
                </c:pt>
              </c:numCache>
            </c:numRef>
          </c:val>
          <c:extLst>
            <c:ext xmlns:c16="http://schemas.microsoft.com/office/drawing/2014/chart" uri="{C3380CC4-5D6E-409C-BE32-E72D297353CC}">
              <c16:uniqueId val="{00000007-D6FD-4C81-B655-8F333BF4158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4.07</c:v>
                </c:pt>
                <c:pt idx="4">
                  <c:v>#N/A</c:v>
                </c:pt>
                <c:pt idx="5">
                  <c:v>4.82</c:v>
                </c:pt>
                <c:pt idx="6">
                  <c:v>#N/A</c:v>
                </c:pt>
                <c:pt idx="7">
                  <c:v>3.78</c:v>
                </c:pt>
                <c:pt idx="8">
                  <c:v>#N/A</c:v>
                </c:pt>
                <c:pt idx="9">
                  <c:v>3.45</c:v>
                </c:pt>
              </c:numCache>
            </c:numRef>
          </c:val>
          <c:extLst>
            <c:ext xmlns:c16="http://schemas.microsoft.com/office/drawing/2014/chart" uri="{C3380CC4-5D6E-409C-BE32-E72D297353CC}">
              <c16:uniqueId val="{00000008-D6FD-4C81-B655-8F333BF415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7.66</c:v>
                </c:pt>
                <c:pt idx="2">
                  <c:v>#N/A</c:v>
                </c:pt>
                <c:pt idx="3">
                  <c:v>7.27</c:v>
                </c:pt>
                <c:pt idx="4">
                  <c:v>#N/A</c:v>
                </c:pt>
                <c:pt idx="5">
                  <c:v>7.65</c:v>
                </c:pt>
                <c:pt idx="6">
                  <c:v>#N/A</c:v>
                </c:pt>
                <c:pt idx="7">
                  <c:v>6.99</c:v>
                </c:pt>
                <c:pt idx="8">
                  <c:v>#N/A</c:v>
                </c:pt>
                <c:pt idx="9">
                  <c:v>7.5</c:v>
                </c:pt>
              </c:numCache>
            </c:numRef>
          </c:val>
          <c:extLst>
            <c:ext xmlns:c16="http://schemas.microsoft.com/office/drawing/2014/chart" uri="{C3380CC4-5D6E-409C-BE32-E72D297353CC}">
              <c16:uniqueId val="{00000009-D6FD-4C81-B655-8F333BF415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509</c:v>
                </c:pt>
                <c:pt idx="5">
                  <c:v>472</c:v>
                </c:pt>
                <c:pt idx="8">
                  <c:v>458</c:v>
                </c:pt>
                <c:pt idx="11">
                  <c:v>450</c:v>
                </c:pt>
                <c:pt idx="14">
                  <c:v>453</c:v>
                </c:pt>
              </c:numCache>
            </c:numRef>
          </c:val>
          <c:extLst>
            <c:ext xmlns:c16="http://schemas.microsoft.com/office/drawing/2014/chart" uri="{C3380CC4-5D6E-409C-BE32-E72D297353CC}">
              <c16:uniqueId val="{00000000-C40C-483D-A2EE-C9B254F0A6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0C-483D-A2EE-C9B254F0A6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0C-483D-A2EE-C9B254F0A6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0C-483D-A2EE-C9B254F0A6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263</c:v>
                </c:pt>
                <c:pt idx="3">
                  <c:v>209</c:v>
                </c:pt>
                <c:pt idx="6">
                  <c:v>194</c:v>
                </c:pt>
                <c:pt idx="9">
                  <c:v>111</c:v>
                </c:pt>
                <c:pt idx="12">
                  <c:v>184</c:v>
                </c:pt>
              </c:numCache>
            </c:numRef>
          </c:val>
          <c:extLst>
            <c:ext xmlns:c16="http://schemas.microsoft.com/office/drawing/2014/chart" uri="{C3380CC4-5D6E-409C-BE32-E72D297353CC}">
              <c16:uniqueId val="{00000004-C40C-483D-A2EE-C9B254F0A6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0C-483D-A2EE-C9B254F0A6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0C-483D-A2EE-C9B254F0A6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886</c:v>
                </c:pt>
                <c:pt idx="3">
                  <c:v>786</c:v>
                </c:pt>
                <c:pt idx="6">
                  <c:v>868</c:v>
                </c:pt>
                <c:pt idx="9">
                  <c:v>897</c:v>
                </c:pt>
                <c:pt idx="12">
                  <c:v>1081</c:v>
                </c:pt>
              </c:numCache>
            </c:numRef>
          </c:val>
          <c:extLst>
            <c:ext xmlns:c16="http://schemas.microsoft.com/office/drawing/2014/chart" uri="{C3380CC4-5D6E-409C-BE32-E72D297353CC}">
              <c16:uniqueId val="{00000007-C40C-483D-A2EE-C9B254F0A6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640</c:v>
                </c:pt>
                <c:pt idx="2">
                  <c:v>#N/A</c:v>
                </c:pt>
                <c:pt idx="3">
                  <c:v>#N/A</c:v>
                </c:pt>
                <c:pt idx="4">
                  <c:v>523</c:v>
                </c:pt>
                <c:pt idx="5">
                  <c:v>#N/A</c:v>
                </c:pt>
                <c:pt idx="6">
                  <c:v>#N/A</c:v>
                </c:pt>
                <c:pt idx="7">
                  <c:v>604</c:v>
                </c:pt>
                <c:pt idx="8">
                  <c:v>#N/A</c:v>
                </c:pt>
                <c:pt idx="9">
                  <c:v>#N/A</c:v>
                </c:pt>
                <c:pt idx="10">
                  <c:v>558</c:v>
                </c:pt>
                <c:pt idx="11">
                  <c:v>#N/A</c:v>
                </c:pt>
                <c:pt idx="12">
                  <c:v>#N/A</c:v>
                </c:pt>
                <c:pt idx="13">
                  <c:v>812</c:v>
                </c:pt>
                <c:pt idx="14">
                  <c:v>#N/A</c:v>
                </c:pt>
              </c:numCache>
            </c:numRef>
          </c:val>
          <c:smooth val="0"/>
          <c:extLst>
            <c:ext xmlns:c16="http://schemas.microsoft.com/office/drawing/2014/chart" uri="{C3380CC4-5D6E-409C-BE32-E72D297353CC}">
              <c16:uniqueId val="{00000008-C40C-483D-A2EE-C9B254F0A6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4792</c:v>
                </c:pt>
                <c:pt idx="5">
                  <c:v>5197</c:v>
                </c:pt>
                <c:pt idx="8">
                  <c:v>5650</c:v>
                </c:pt>
                <c:pt idx="11">
                  <c:v>5705</c:v>
                </c:pt>
                <c:pt idx="14">
                  <c:v>5512</c:v>
                </c:pt>
              </c:numCache>
            </c:numRef>
          </c:val>
          <c:extLst>
            <c:ext xmlns:c16="http://schemas.microsoft.com/office/drawing/2014/chart" uri="{C3380CC4-5D6E-409C-BE32-E72D297353CC}">
              <c16:uniqueId val="{00000000-FBD6-45C3-9A26-16EA10ED0D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c:v>
                </c:pt>
                <c:pt idx="5">
                  <c:v>41</c:v>
                </c:pt>
                <c:pt idx="8">
                  <c:v>20</c:v>
                </c:pt>
                <c:pt idx="11">
                  <c:v>276</c:v>
                </c:pt>
                <c:pt idx="14">
                  <c:v>5</c:v>
                </c:pt>
              </c:numCache>
            </c:numRef>
          </c:val>
          <c:extLst>
            <c:ext xmlns:c16="http://schemas.microsoft.com/office/drawing/2014/chart" uri="{C3380CC4-5D6E-409C-BE32-E72D297353CC}">
              <c16:uniqueId val="{00000001-FBD6-45C3-9A26-16EA10ED0D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2117</c:v>
                </c:pt>
                <c:pt idx="5">
                  <c:v>2485</c:v>
                </c:pt>
                <c:pt idx="8">
                  <c:v>2614</c:v>
                </c:pt>
                <c:pt idx="11">
                  <c:v>2234</c:v>
                </c:pt>
                <c:pt idx="14">
                  <c:v>2527</c:v>
                </c:pt>
              </c:numCache>
            </c:numRef>
          </c:val>
          <c:extLst>
            <c:ext xmlns:c16="http://schemas.microsoft.com/office/drawing/2014/chart" uri="{C3380CC4-5D6E-409C-BE32-E72D297353CC}">
              <c16:uniqueId val="{00000002-FBD6-45C3-9A26-16EA10ED0D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D6-45C3-9A26-16EA10ED0D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D6-45C3-9A26-16EA10ED0D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D6-45C3-9A26-16EA10ED0D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2821</c:v>
                </c:pt>
                <c:pt idx="3">
                  <c:v>2794</c:v>
                </c:pt>
                <c:pt idx="6">
                  <c:v>2744</c:v>
                </c:pt>
                <c:pt idx="9">
                  <c:v>2694</c:v>
                </c:pt>
                <c:pt idx="12">
                  <c:v>2678</c:v>
                </c:pt>
              </c:numCache>
            </c:numRef>
          </c:val>
          <c:extLst>
            <c:ext xmlns:c16="http://schemas.microsoft.com/office/drawing/2014/chart" uri="{C3380CC4-5D6E-409C-BE32-E72D297353CC}">
              <c16:uniqueId val="{00000006-FBD6-45C3-9A26-16EA10ED0D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D6-45C3-9A26-16EA10ED0D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2636</c:v>
                </c:pt>
                <c:pt idx="3">
                  <c:v>2459</c:v>
                </c:pt>
                <c:pt idx="6">
                  <c:v>2297</c:v>
                </c:pt>
                <c:pt idx="9">
                  <c:v>1854</c:v>
                </c:pt>
                <c:pt idx="12">
                  <c:v>1977</c:v>
                </c:pt>
              </c:numCache>
            </c:numRef>
          </c:val>
          <c:extLst>
            <c:ext xmlns:c16="http://schemas.microsoft.com/office/drawing/2014/chart" uri="{C3380CC4-5D6E-409C-BE32-E72D297353CC}">
              <c16:uniqueId val="{00000008-FBD6-45C3-9A26-16EA10ED0D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D6-45C3-9A26-16EA10ED0D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5961</c:v>
                </c:pt>
                <c:pt idx="3">
                  <c:v>6969</c:v>
                </c:pt>
                <c:pt idx="6">
                  <c:v>7449</c:v>
                </c:pt>
                <c:pt idx="9">
                  <c:v>8408</c:v>
                </c:pt>
                <c:pt idx="12">
                  <c:v>7726</c:v>
                </c:pt>
              </c:numCache>
            </c:numRef>
          </c:val>
          <c:extLst>
            <c:ext xmlns:c16="http://schemas.microsoft.com/office/drawing/2014/chart" uri="{C3380CC4-5D6E-409C-BE32-E72D297353CC}">
              <c16:uniqueId val="{0000000A-FBD6-45C3-9A26-16EA10ED0D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4446</c:v>
                </c:pt>
                <c:pt idx="2">
                  <c:v>#N/A</c:v>
                </c:pt>
                <c:pt idx="3">
                  <c:v>#N/A</c:v>
                </c:pt>
                <c:pt idx="4">
                  <c:v>4500</c:v>
                </c:pt>
                <c:pt idx="5">
                  <c:v>#N/A</c:v>
                </c:pt>
                <c:pt idx="6">
                  <c:v>#N/A</c:v>
                </c:pt>
                <c:pt idx="7">
                  <c:v>4206</c:v>
                </c:pt>
                <c:pt idx="8">
                  <c:v>#N/A</c:v>
                </c:pt>
                <c:pt idx="9">
                  <c:v>#N/A</c:v>
                </c:pt>
                <c:pt idx="10">
                  <c:v>4741</c:v>
                </c:pt>
                <c:pt idx="11">
                  <c:v>#N/A</c:v>
                </c:pt>
                <c:pt idx="12">
                  <c:v>#N/A</c:v>
                </c:pt>
                <c:pt idx="13">
                  <c:v>4336</c:v>
                </c:pt>
                <c:pt idx="14">
                  <c:v>#N/A</c:v>
                </c:pt>
              </c:numCache>
            </c:numRef>
          </c:val>
          <c:smooth val="0"/>
          <c:extLst>
            <c:ext xmlns:c16="http://schemas.microsoft.com/office/drawing/2014/chart" uri="{C3380CC4-5D6E-409C-BE32-E72D297353CC}">
              <c16:uniqueId val="{0000000B-FBD6-45C3-9A26-16EA10ED0D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1854</c:v>
                </c:pt>
                <c:pt idx="1">
                  <c:v>1501</c:v>
                </c:pt>
                <c:pt idx="2">
                  <c:v>1800</c:v>
                </c:pt>
              </c:numCache>
            </c:numRef>
          </c:val>
          <c:extLst>
            <c:ext xmlns:c16="http://schemas.microsoft.com/office/drawing/2014/chart" uri="{C3380CC4-5D6E-409C-BE32-E72D297353CC}">
              <c16:uniqueId val="{00000000-95F8-4A3F-9F6D-399EA751B8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5F8-4A3F-9F6D-399EA751B8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490</c:v>
                </c:pt>
                <c:pt idx="1">
                  <c:v>498</c:v>
                </c:pt>
                <c:pt idx="2">
                  <c:v>496</c:v>
                </c:pt>
              </c:numCache>
            </c:numRef>
          </c:val>
          <c:extLst>
            <c:ext xmlns:c16="http://schemas.microsoft.com/office/drawing/2014/chart" uri="{C3380CC4-5D6E-409C-BE32-E72D297353CC}">
              <c16:uniqueId val="{00000002-95F8-4A3F-9F6D-399EA751B8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381139587598241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{DD8E6AC1-1D43-4785-8099-3AE4C89D4604}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F6-480A-97E5-56864FD6A4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{1ECB7A34-FFD2-4381-A557-387A755F5AB4}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F6-480A-97E5-56864FD6A4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{0C4172D7-279A-4B87-BC8D-434B17F28CF3}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F6-480A-97E5-56864FD6A4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{8CD6BFE8-22D9-4484-ABDE-A24D6D932CD2}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F6-480A-97E5-56864FD6A4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{0F0A7839-0678-40C4-BC41-AA60368335D6}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F6-480A-97E5-56864FD6A4C9}"/>
                </c:ext>
              </c:extLst>
            </c:dLbl>
            <c:dLbl>
              <c:idx val="8"/>
              <c:layout>
                <c:manualLayout>
                  <c:x val="0"/>
                  <c:y val="5.9481625863077696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{601F8D2F-6891-48D3-86A9-893C09C6A654}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F6-480A-97E5-56864FD6A4C9}"/>
                </c:ext>
              </c:extLst>
            </c:dLbl>
            <c:dLbl>
              <c:idx val="16"/>
              <c:layout>
                <c:manualLayout>
                  <c:x val="0"/>
                  <c:y val="-3.843988304380244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{1E6B0830-8141-49AB-8D51-522877447207}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F6-480A-97E5-56864FD6A4C9}"/>
                </c:ext>
              </c:extLst>
            </c:dLbl>
            <c:dLbl>
              <c:idx val="24"/>
              <c:layout>
                <c:manualLayout>
                  <c:x val="0"/>
                  <c:y val="3.838944026633786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{36136990-8436-4E97-A7C8-8602458A6F1A}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F6-480A-97E5-56864FD6A4C9}"/>
                </c:ext>
              </c:extLst>
            </c:dLbl>
            <c:dLbl>
              <c:idx val="32"/>
              <c:layout>
                <c:manualLayout>
                  <c:x val="0"/>
                  <c:y val="-2.127832655020068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{577851DE-E8F4-4AC3-BBB1-E70A796723BB}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F6-480A-97E5-56864FD6A4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72.7</c:v>
                </c:pt>
                <c:pt idx="8">
                  <c:v>72.099999999999994</c:v>
                </c:pt>
                <c:pt idx="16">
                  <c:v>72.400000000000006</c:v>
                </c:pt>
                <c:pt idx="24">
                  <c:v>72.3</c:v>
                </c:pt>
                <c:pt idx="32">
                  <c:v>72.599999999999994</c:v>
                </c:pt>
              </c:numCache>
            </c:numRef>
          </c:xVal>
          <c:yVal>
            <c:numRef>
              <c:f>公会計指標分析・財政指標組合せ分析表!$BP$51:$DC$51</c:f>
              <c:numCache>
                <c:formatCode>#,##0.0;"▲ "#,##0.0</c:formatCode>
                <c:ptCount val="40"/>
                <c:pt idx="0">
                  <c:v>85.6</c:v>
                </c:pt>
                <c:pt idx="8">
                  <c:v>83.9</c:v>
                </c:pt>
                <c:pt idx="16">
                  <c:v>78.900000000000006</c:v>
                </c:pt>
                <c:pt idx="24">
                  <c:v>88.1</c:v>
                </c:pt>
                <c:pt idx="32">
                  <c:v>82.3</c:v>
                </c:pt>
              </c:numCache>
            </c:numRef>
          </c:yVal>
          <c:smooth val="0"/>
          <c:extLst>
            <c:ext xmlns:c16="http://schemas.microsoft.com/office/drawing/2014/chart" uri="{C3380CC4-5D6E-409C-BE32-E72D297353CC}">
              <c16:uniqueId val="{00000009-A5F6-480A-97E5-56864FD6A4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{3E8CBBCB-3DC5-4BB9-86DE-A52D23DA8C88}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F6-480A-97E5-56864FD6A4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{7F3F6459-D3A2-44B1-BF16-3495CB8424CE}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F6-480A-97E5-56864FD6A4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{8578D255-47EE-4A45-A3B6-13BE6C748C4D}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F6-480A-97E5-56864FD6A4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{6E4E40BF-B982-4578-A7D8-7E6DB89EF942}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F6-480A-97E5-56864FD6A4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{A001B15A-0E8D-4090-A3A0-BDBD2FECD9E8}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F6-480A-97E5-56864FD6A4C9}"/>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{27421820-F5B3-4C8D-889F-65029023EA17}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F6-480A-97E5-56864FD6A4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{47BC8E1C-693D-41FD-96FE-3732B8C7D3E5}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F6-480A-97E5-56864FD6A4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{1ED8D7AC-65E5-458B-A9A8-D35B737958F1}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F6-480A-97E5-56864FD6A4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{36C8E31C-67FA-4A8D-A48D-CDF4386DB19A}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F6-480A-97E5-56864FD6A4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5F6-480A-97E5-56864FD6A4C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{EC0E6580-BB2B-4E95-BE54-018D093613B8}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038-4964-B51B-0D54DBEFD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{E01B846B-4739-4308-BF03-57277F32B344}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38-4964-B51B-0D54DBEFD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{DD0E650B-1FC4-4049-8CD4-F0CBF9F68885}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38-4964-B51B-0D54DBEFD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{D51D34E4-F90F-4A92-9F9B-35E3E63EEB6E}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38-4964-B51B-0D54DBEFD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{1B274FC4-0D3F-42C8-8305-881A4ED17A7A}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38-4964-B51B-0D54DBEFD91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{C6C9443A-9854-4254-9976-2586F05C7CD8}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038-4964-B51B-0D54DBEFD91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{FD3E0D5C-BC82-4EDB-A550-5E1D7D588CEB}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038-4964-B51B-0D54DBEFD91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{E58AE2AC-F127-4A2A-94FB-55B4775287FA}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038-4964-B51B-0D54DBEFD91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{BBC3CDF4-86BC-4D79-83A4-CB61AACA45E5}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038-4964-B51B-0D54DBEFD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11.6</c:v>
                </c:pt>
                <c:pt idx="16">
                  <c:v>11.1</c:v>
                </c:pt>
                <c:pt idx="24">
                  <c:v>10.4</c:v>
                </c:pt>
                <c:pt idx="32">
                  <c:v>12.3</c:v>
                </c:pt>
              </c:numCache>
            </c:numRef>
          </c:xVal>
          <c:yVal>
            <c:numRef>
              <c:f>公会計指標分析・財政指標組合せ分析表!$BP$73:$DC$73</c:f>
              <c:numCache>
                <c:formatCode>#,##0.0;"▲ "#,##0.0</c:formatCode>
                <c:ptCount val="40"/>
                <c:pt idx="0">
                  <c:v>85.6</c:v>
                </c:pt>
                <c:pt idx="8">
                  <c:v>83.9</c:v>
                </c:pt>
                <c:pt idx="16">
                  <c:v>78.900000000000006</c:v>
                </c:pt>
                <c:pt idx="24">
                  <c:v>88.1</c:v>
                </c:pt>
                <c:pt idx="32">
                  <c:v>82.3</c:v>
                </c:pt>
              </c:numCache>
            </c:numRef>
          </c:yVal>
          <c:smooth val="0"/>
          <c:extLst>
            <c:ext xmlns:c16="http://schemas.microsoft.com/office/drawing/2014/chart" uri="{C3380CC4-5D6E-409C-BE32-E72D297353CC}">
              <c16:uniqueId val="{00000009-8038-4964-B51B-0D54DBEFD9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807952835351840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{5A44CE2F-7C54-4327-9F32-FF627F7C4CFF}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038-4964-B51B-0D54DBEFD9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{19D3B67C-D1D3-477B-A238-323ACD4693FB}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38-4964-B51B-0D54DBEFD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{454B56CE-2D56-4A6D-9F62-CF746D5AECF4}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38-4964-B51B-0D54DBEFD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{513BB4CA-111C-4457-A5A9-B0A9A7F27E0B}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38-4964-B51B-0D54DBEFD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{28DBE46C-6FC9-499E-8F96-2AC3C7402607}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38-4964-B51B-0D54DBEFD910}"/>
                </c:ext>
              </c:extLst>
            </c:dLbl>
            <c:dLbl>
              <c:idx val="8"/>
              <c:layout>
                <c:manualLayout>
                  <c:x val="0"/>
                  <c:y val="-3.867883365173260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{5110E19C-52C8-41D7-96C7-198360BDF3F6}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038-4964-B51B-0D54DBEFD910}"/>
                </c:ext>
              </c:extLst>
            </c:dLbl>
            <c:dLbl>
              <c:idx val="16"/>
              <c:layout>
                <c:manualLayout>
                  <c:x val="0"/>
                  <c:y val="4.5901896490666474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{8988592F-41FC-4996-A84D-2C285949C732}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038-4964-B51B-0D54DBEFD910}"/>
                </c:ext>
              </c:extLst>
            </c:dLbl>
            <c:dLbl>
              <c:idx val="24"/>
              <c:layout>
                <c:manualLayout>
                  <c:x val="0"/>
                  <c:y val="1.052378678915848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{0C031497-B33F-416D-8070-1DA10420A8EA}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038-4964-B51B-0D54DBEFD910}"/>
                </c:ext>
              </c:extLst>
            </c:dLbl>
            <c:dLbl>
              <c:idx val="32"/>
              <c:layout>
                <c:manualLayout>
                  <c:x val="0"/>
                  <c:y val="1.683343528046649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{42010A77-C7D8-41D6-BED0-AB22C29A60B5}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038-4964-B51B-0D54DBEFD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8038-4964-B51B-0D54DBEFD910}"/>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公債費については、年間を通じて</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万人にのぼる観光客に対応するため、ごみ処理施設、下水道施設の整備や消防力の強化に係る負担が大きく、劇的な数値の改善は難しい状況にある。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年度に借り入れた猶予特例債を一括で返済したことにより、元利償還金の額が増加している。これに伴い、実質公債費比率の分子も増加している。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将来負担額は、地方債現在高の減少（</a:t>
          </a:r>
          <a:r>
            <a:rPr kumimoji="1" lang="en-US" altLang="ja-JP" sz="1400">
              <a:latin typeface="ＭＳ ゴシック" pitchFamily="49" charset="-128"/>
              <a:ea typeface="ＭＳ ゴシック" pitchFamily="49" charset="-128"/>
            </a:rPr>
            <a:t>682</a:t>
          </a:r>
          <a:r>
            <a:rPr kumimoji="1" lang="ja-JP" altLang="en-US" sz="1400">
              <a:latin typeface="ＭＳ ゴシック" pitchFamily="49" charset="-128"/>
              <a:ea typeface="ＭＳ ゴシック" pitchFamily="49" charset="-128"/>
            </a:rPr>
            <a:t>百万円）等により、</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年度に借り入れた猶予特例債（</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百万円）を今年度に一括で返済したことが大きい。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充当可能財源等は、充当可能基金は増加しているものの、充当可能特定歳入及び基準財政需要額算入見込み額の減により、</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充当可能財源等が減少したが、それ以上に将来負担額が減少したため、将来負担比率の分子は減少した。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百万円減少しているが、基金残高全体の約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割を占める財政調整基金が、昨年度に比べ、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による経済状況の悪化や、自然災害への対応、財源確保のための取り崩しが続いており、緊急時の対応としての残高としては、依然として不足していることから、今後も基金残高の増に向けて努力していく必要がある。そのため、財政調整基金に関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百万円の当初予算への計上を続けていくこととし、その他特定目的基金に関しては、寄付の受け入れ、事業の執行等において均衡を保ちつつ適切に運用していくもの。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・災害支援基金：災害時の被災者の生活再建、災害時の見舞金弔慰金の支給を行う災害支援事業の財源とするため設置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・育英奨学基金：箱根町育英奨学事業を推進するため設置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・育英奨学基金：基金への積立（百万円）により増になったもの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・各基金において、歳入については寄付金の多寡や事業の執行状況により増減が伴うため、今後の方針については寄付金の受け入れ、事業の執行等において均衡を保ちつつ、適切に運用していくもの。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当町では、留保財源を確保しないため、前年度繰越金がそのまま財政調整基金に積み立てられ、補正予算の財源は財政調整基金の取り崩しである。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年度の財政調整基金残高は、昨年度に比べ、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当初予算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を超過して集まったふるさと納税寄付金を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一度財政調整基金に積み立てて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翌年度以降に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年度は昨年度に比べ多くの寄付金が集まったことで、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一時的に財政調整基金に積み立て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られる分が増加したことが主な要因である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また、ふるさと納税寄付金の使い道に、財政調整基金への積み立てを追加しており、この分についても増加の要因となっている。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補正予算の財源として、取り崩しも行っているが、それ以上に積み立てられたことから、全体として増となっている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納税寄付金の増加により、財政調整基金の残高は増加しているものの、この増加分は翌年度以降、寄付者の指定した使い道に従って使用されるものであるため、緊急時の対応としての残高としては依然として不足している。そのため、今後も引き続き、基金残高の増に向けて努力していく必要があ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年度に町行財政改革アクションプランで定めた、財政調整基金積立金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百万円の当初予算への計上を続けていくもの。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91691F-D23D-4977-8D57-ABA07169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D11C60-47FD-4FD2-B752-95D43A79E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65DBDE7-1BC5-4E26-BEE5-9DF1242B07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7A2E76-C2B6-4AFD-ACC0-26017F9796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7BCF843-84EF-467A-8C21-E44C9E9D76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F341DC9-9F20-459D-9EEF-7609E7CD9C7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7ED1BB-704E-4D29-8002-DFB58B6576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5810D35-F0FA-4849-9507-3C0D32CD72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EB097E0-D9D9-4852-9158-EF196A2311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FA7EFA-C2E8-4F94-9C65-4FEA1E82665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5C76D37-0499-4D28-A026-6F779A0D92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8C3B228-6932-443C-84B7-CF89A94D1B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5889B97-66DC-4390-A1C2-71E927BCA8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8315C6F-7B3F-4BE4-BBA5-D0461E639DD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B72C205-B5FF-4B1E-A3B6-7AED63C2E7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B67B778-17F0-48CE-AB35-842E95E8EF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F369ACF-546D-47E3-9F0C-4DDC5AE2D0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BC71AD1-F9A2-4D72-B512-354EFF9A6F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71261DB-9DBB-4BD7-AEC9-CD246C3EC0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A2E606-6A23-4674-93E1-40F604B177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08D7E35-622F-4773-9800-4680B84072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D4E6D9-26E0-4E83-B775-200927BCD1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D4114A-9E21-401B-8A46-EE2355850B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ADAB9CA-9CC7-4634-BEAD-2507E6D2855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779579A-0F43-4F56-A1B9-F2C002B4C1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739F32C-623F-472E-96FD-7524FA50F7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635A6F0-6D1B-43D4-88BE-868BDD7FD3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93A619E-AF13-4C65-8F8A-B6753536E2F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EA24F8E-FF52-488D-BFF0-B267A0978A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42D6CB0-AA84-41E2-AE31-99B6F8F20A3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BCF4F76-413F-44E0-B934-06D45DA2948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6E7FC3B-6B1A-4632-B8BC-ED407794550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A28D8E3-AB30-4170-9AF3-345D9B42DB2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3599D98-047A-4C29-8B72-A3C1EAAB8E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D3B11D6-E789-4CE7-92A8-F5E1134DED7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00FEEB-C1EC-45B4-A8CD-80BE935961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4DF5585-E61B-427C-92B9-864BE568FF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376BABF-81BE-417A-B09D-3F497FDA5AE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4C81BA2-8E1D-496E-AE68-EE984B464E8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0CD4EAB-C96A-44C7-950E-F4D7885F40C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50CA263-F930-47BC-96F6-8E0B5A56B5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2C4D9C9-1CBF-418E-92F2-EF40A508E55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781F8D8-F2AD-4DD2-8E8D-C0E85449A5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80033C4-3148-4EDD-AE37-6F0B2C1C226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02A72E-FB9F-4FD9-8BE8-7732C3CCCD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60841D5-2026-45B9-8321-E3C4E194661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9A64DC1-6962-427A-828F-5C62229660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有形固定資産減価償却率は、類似団体に比べ、高い値を示している。この要因</a:t>
          </a:r>
          <a:r>
            <a:rPr kumimoji="1" lang="ja-JP" altLang="en-US" sz="1050">
              <a:solidFill>
                <a:schemeClr val="dk1"/>
              </a:solidFill>
              <a:effectLst/>
              <a:latin typeface="+mn-lt"/>
              <a:ea typeface="+mn-ea"/>
              <a:cs typeface="+mn-cs"/>
            </a:rPr>
            <a:t>は、年間約</a:t>
          </a:r>
          <a:r>
            <a:rPr kumimoji="1" lang="en-US" altLang="ja-JP" sz="1050">
              <a:solidFill>
                <a:schemeClr val="dk1"/>
              </a:solidFill>
              <a:effectLst/>
              <a:latin typeface="+mn-lt"/>
              <a:ea typeface="+mn-ea"/>
              <a:cs typeface="+mn-cs"/>
            </a:rPr>
            <a:t>2,000</a:t>
          </a:r>
          <a:r>
            <a:rPr kumimoji="1" lang="ja-JP" altLang="en-US" sz="1050">
              <a:solidFill>
                <a:schemeClr val="dk1"/>
              </a:solidFill>
              <a:effectLst/>
              <a:latin typeface="+mn-lt"/>
              <a:ea typeface="+mn-ea"/>
              <a:cs typeface="+mn-cs"/>
            </a:rPr>
            <a:t>万人の観光客に対応するため、ごみ処理施設、下水道施設及び消防施設等で多くの施設を保有しており、資産の減価償却が</a:t>
          </a:r>
          <a:r>
            <a:rPr kumimoji="1" lang="ja-JP" altLang="ja-JP" sz="1050">
              <a:solidFill>
                <a:schemeClr val="dk1"/>
              </a:solidFill>
              <a:effectLst/>
              <a:latin typeface="+mn-lt"/>
              <a:ea typeface="+mn-ea"/>
              <a:cs typeface="+mn-cs"/>
            </a:rPr>
            <a:t>他団体に比べ進んでいる</a:t>
          </a:r>
          <a:r>
            <a:rPr kumimoji="1" lang="ja-JP" altLang="en-US" sz="1050">
              <a:solidFill>
                <a:schemeClr val="dk1"/>
              </a:solidFill>
              <a:effectLst/>
              <a:latin typeface="+mn-lt"/>
              <a:ea typeface="+mn-ea"/>
              <a:cs typeface="+mn-cs"/>
            </a:rPr>
            <a:t>ことが挙げられる。今後は、公共施設等総合管理計画等に基づき、公共施設の適正配置や長寿命化を進めていく必要がある。</a:t>
          </a:r>
          <a:endParaRPr kumimoji="1" lang="en-US" altLang="ja-JP" sz="1050">
            <a:solidFill>
              <a:schemeClr val="dk1"/>
            </a:solidFill>
            <a:effectLst/>
            <a:latin typeface="+mn-lt"/>
            <a:ea typeface="+mn-ea"/>
            <a:cs typeface="+mn-cs"/>
          </a:endParaRPr>
        </a:p>
        <a:p>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B6674DC-72B4-4EC2-A600-C56AD3258C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FF4198B-F935-47E4-A611-9B96750B8DF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E67004F-9450-4E0B-9ACE-29AF8079039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6B8CC00-3813-4985-9FA9-0FFA97EC719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4827D21-90C2-4B7F-97D5-E88C2EB6886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6B6A8BE-0181-4628-BDBA-150807C6715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1C032F9-3137-4106-910C-3927D648CC2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1C3A9E5-FBE7-4A63-B493-6F09ADD9C5A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65C0F63-292B-47C5-8039-96D4B897D42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E26D646-6D30-4377-909C-85B794A6DD2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BB32FFF-D6DB-46B2-AFC2-2D5C75D1A2F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7430F74-55FD-46D3-AAC3-86684314BC5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B1DB0BF-573F-4073-B02E-C578658B2B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D133028-14DC-4904-93FB-EF2131259C8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5EFFDB6-5177-44F9-8749-EB5E5E25F61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1B7A023-EE5C-452F-AF6B-71402D75C7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6E6E38D-BED6-49E9-95DA-AA784D913E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A31322B-92D3-4E44-BCD4-87F2CA1BAA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4E7AF8C-F854-4010-BD71-366DF57C1119}"/>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402C0A9D-30C5-4ABE-9298-5DFB07F81D1D}"/>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181C1DBF-3573-4856-87DD-553B2857528D}"/>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B6E048A-0679-4E3F-8CCE-6ED472FDC415}"/>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365D61F-2CB7-4D47-8278-FE2D2DF30A78}"/>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4A6FB138-072D-4133-8C69-4CF255169BDC}"/>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6D29B17B-0077-49F1-A566-0E17F86734FA}"/>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A145834A-5B4B-437B-8E9A-C88F93A84B75}"/>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46BD82F7-4327-4B3D-A3ED-AF53543166B8}"/>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001063B0-A6BC-4E6E-A61F-35A66B2EA3D1}"/>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21A3A89E-F42E-485F-B291-CD37C23958B7}"/>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E4AB883-903C-4EE8-A465-5FC88263ED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8A5FCEB-60AC-47E1-80C7-1CCB677840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D0CF23E-23D5-4815-8831-B0D7867337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96645A5-C68E-4E04-B56E-353E224E13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5F6476F-4516-40C5-9280-84C7364B90E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129631</xdr:rowOff>
    </xdr:from>
    <xdr:to>
      <xdr:col>23</xdr:col>
      <xdr:colOff>136525</xdr:colOff>
      <xdr:row>32</xdr:row>
      <xdr:rowOff>59781</xdr:rowOff>
    </xdr:to>
    <xdr:sp macro="" textlink="">
      <xdr:nvSpPr>
        <xdr:cNvPr id="83" name="楕円 82">
          <a:extLst>
            <a:ext uri="{FF2B5EF4-FFF2-40B4-BE49-F238E27FC236}">
              <a16:creationId xmlns:a16="http://schemas.microsoft.com/office/drawing/2014/main" id="{175EC030-F73C-4D11-8C35-4312F5C8A684}"/>
            </a:ext>
          </a:extLst>
        </xdr:cNvPr>
        <xdr:cNvSpPr/>
      </xdr:nvSpPr>
      <xdr:spPr>
        <a:xfrm>
          <a:off x="47117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108058</xdr:rowOff>
    </xdr:from>
    <xdr:ext cx="405111" cy="259045"/>
    <xdr:sp macro="" textlink="">
      <xdr:nvSpPr>
        <xdr:cNvPr id="84" name="有形固定資産減価償却率該当値テキスト">
          <a:extLst>
            <a:ext uri="{FF2B5EF4-FFF2-40B4-BE49-F238E27FC236}">
              <a16:creationId xmlns:a16="http://schemas.microsoft.com/office/drawing/2014/main" id="{FCDCC777-501C-47AB-9529-489F74EFDEBF}"/>
            </a:ext>
          </a:extLst>
        </xdr:cNvPr>
        <xdr:cNvSpPr txBox="1"/>
      </xdr:nvSpPr>
      <xdr:spPr>
        <a:xfrm>
          <a:off x="4813300" y="619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5" name="楕円 84">
          <a:extLst>
            <a:ext uri="{FF2B5EF4-FFF2-40B4-BE49-F238E27FC236}">
              <a16:creationId xmlns:a16="http://schemas.microsoft.com/office/drawing/2014/main" id="{852FF0FD-6DE4-4E6A-B2FF-92D42BA739CD}"/>
            </a:ext>
          </a:extLst>
        </xdr:cNvPr>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8981</xdr:rowOff>
    </xdr:to>
    <xdr:cxnSp macro="">
      <xdr:nvCxnSpPr>
        <xdr:cNvPr id="86" name="直線コネクタ 85">
          <a:extLst>
            <a:ext uri="{FF2B5EF4-FFF2-40B4-BE49-F238E27FC236}">
              <a16:creationId xmlns:a16="http://schemas.microsoft.com/office/drawing/2014/main" id="{2DAEC9D8-7208-4906-A947-FBEA4DB0278A}"/>
            </a:ext>
          </a:extLst>
        </xdr:cNvPr>
        <xdr:cNvCxnSpPr/>
      </xdr:nvCxnSpPr>
      <xdr:spPr>
        <a:xfrm>
          <a:off x="4051300" y="625765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7" name="楕円 86">
          <a:extLst>
            <a:ext uri="{FF2B5EF4-FFF2-40B4-BE49-F238E27FC236}">
              <a16:creationId xmlns:a16="http://schemas.microsoft.com/office/drawing/2014/main" id="{C2139FE7-C613-4447-96EF-8F11524A3771}"/>
            </a:ext>
          </a:extLst>
        </xdr:cNvPr>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2812</xdr:rowOff>
    </xdr:to>
    <xdr:cxnSp macro="">
      <xdr:nvCxnSpPr>
        <xdr:cNvPr id="88" name="直線コネクタ 87">
          <a:extLst>
            <a:ext uri="{FF2B5EF4-FFF2-40B4-BE49-F238E27FC236}">
              <a16:creationId xmlns:a16="http://schemas.microsoft.com/office/drawing/2014/main" id="{95F5B264-A104-449A-A8A5-BD828BA13BB8}"/>
            </a:ext>
          </a:extLst>
        </xdr:cNvPr>
        <xdr:cNvCxnSpPr/>
      </xdr:nvCxnSpPr>
      <xdr:spPr>
        <a:xfrm flipV="1">
          <a:off x="3289300" y="625765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a:extLst>
            <a:ext uri="{FF2B5EF4-FFF2-40B4-BE49-F238E27FC236}">
              <a16:creationId xmlns:a16="http://schemas.microsoft.com/office/drawing/2014/main" id="{AB57D271-224C-4B2F-A3BE-139DDA00EADB}"/>
            </a:ext>
          </a:extLst>
        </xdr:cNvPr>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2812</xdr:rowOff>
    </xdr:to>
    <xdr:cxnSp macro="">
      <xdr:nvCxnSpPr>
        <xdr:cNvPr id="90" name="直線コネクタ 89">
          <a:extLst>
            <a:ext uri="{FF2B5EF4-FFF2-40B4-BE49-F238E27FC236}">
              <a16:creationId xmlns:a16="http://schemas.microsoft.com/office/drawing/2014/main" id="{699AEBA7-C80E-467D-9134-4ECE1131FA67}"/>
            </a:ext>
          </a:extLst>
        </xdr:cNvPr>
        <xdr:cNvCxnSpPr/>
      </xdr:nvCxnSpPr>
      <xdr:spPr>
        <a:xfrm>
          <a:off x="2527300" y="625148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1" name="楕円 90">
          <a:extLst>
            <a:ext uri="{FF2B5EF4-FFF2-40B4-BE49-F238E27FC236}">
              <a16:creationId xmlns:a16="http://schemas.microsoft.com/office/drawing/2014/main" id="{E7355247-A912-4223-A6B9-D9E335E601BF}"/>
            </a:ext>
          </a:extLst>
        </xdr:cNvPr>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165009</xdr:rowOff>
    </xdr:from>
    <xdr:to>
      <xdr:col>11</xdr:col>
      <xdr:colOff>136525</xdr:colOff>
      <xdr:row>32</xdr:row>
      <xdr:rowOff>12065</xdr:rowOff>
    </xdr:to>
    <xdr:cxnSp macro="">
      <xdr:nvCxnSpPr>
        <xdr:cNvPr id="92" name="直線コネクタ 91">
          <a:extLst>
            <a:ext uri="{FF2B5EF4-FFF2-40B4-BE49-F238E27FC236}">
              <a16:creationId xmlns:a16="http://schemas.microsoft.com/office/drawing/2014/main" id="{4DBD83B1-F4F9-4DE0-815F-FBEE0CFF89AC}"/>
            </a:ext>
          </a:extLst>
        </xdr:cNvPr>
        <xdr:cNvCxnSpPr/>
      </xdr:nvCxnSpPr>
      <xdr:spPr>
        <a:xfrm flipV="1">
          <a:off x="1765300" y="625148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BA8042C4-F273-4FF6-BF5F-A1A7F130ACC6}"/>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ECAA7DD7-C241-467D-803A-8685A9F65EDC}"/>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F9B6A377-FA77-4B51-B5EA-7A11BDB92459}"/>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86D1B40A-03DC-4C74-A4D4-7F6567AF3AD4}"/>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97" name="n_1mainValue有形固定資産減価償却率">
          <a:extLst>
            <a:ext uri="{FF2B5EF4-FFF2-40B4-BE49-F238E27FC236}">
              <a16:creationId xmlns:a16="http://schemas.microsoft.com/office/drawing/2014/main" id="{FDAE2961-D83F-4DDD-847C-A6940B7160B0}"/>
            </a:ext>
          </a:extLst>
        </xdr:cNvPr>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8" name="n_2mainValue有形固定資産減価償却率">
          <a:extLst>
            <a:ext uri="{FF2B5EF4-FFF2-40B4-BE49-F238E27FC236}">
              <a16:creationId xmlns:a16="http://schemas.microsoft.com/office/drawing/2014/main" id="{AEF52F76-A908-49DF-A4CD-B1F7D91CDFD7}"/>
            </a:ext>
          </a:extLst>
        </xdr:cNvPr>
        <xdr:cNvSpPr txBox="1"/>
      </xdr:nvSpPr>
      <xdr:spPr>
        <a:xfrm>
          <a:off x="308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9" name="n_3mainValue有形固定資産減価償却率">
          <a:extLst>
            <a:ext uri="{FF2B5EF4-FFF2-40B4-BE49-F238E27FC236}">
              <a16:creationId xmlns:a16="http://schemas.microsoft.com/office/drawing/2014/main" id="{580210F9-3A12-44F1-9F2C-B329ED51885C}"/>
            </a:ext>
          </a:extLst>
        </xdr:cNvPr>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0" name="n_4mainValue有形固定資産減価償却率">
          <a:extLst>
            <a:ext uri="{FF2B5EF4-FFF2-40B4-BE49-F238E27FC236}">
              <a16:creationId xmlns:a16="http://schemas.microsoft.com/office/drawing/2014/main" id="{4C16C144-C670-40CC-AE7B-9BB10D8FE7D7}"/>
            </a:ext>
          </a:extLst>
        </xdr:cNvPr>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B2E67D5-FA68-4270-8713-5ACDD4165F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8512048-22F1-4BE2-8D4E-9E8C8ABFF5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9D57F52-D7FD-4D28-8696-693572BBC5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A6263B6-E243-47E9-9624-7DD9C9DE52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40DBE14-53CF-44C8-B284-1D954A77AB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1681054-0D10-4784-996C-AD7188C7FF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F9D76C1-0CB0-4BC4-B69E-EE84F0EB1B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AEDDC8E-5518-4104-9703-5DA5D5D2FE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B5B713-19BA-4933-BE9D-619C1AC1325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9C9582D-59E1-4B6F-AFAA-D9CC6F39F65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D180CB4-B537-473B-8218-11067D438A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9568985-B93B-4B9D-953F-62A515ECAA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21F5331-E718-41C4-9B1B-D68F897644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分子を構成する将来負担額が、</a:t>
          </a:r>
          <a:r>
            <a:rPr kumimoji="1" lang="ja-JP" altLang="en-US" sz="1100">
              <a:solidFill>
                <a:schemeClr val="dk1"/>
              </a:solidFill>
              <a:effectLst/>
              <a:latin typeface="+mn-lt"/>
              <a:ea typeface="+mn-ea"/>
              <a:cs typeface="+mn-cs"/>
            </a:rPr>
            <a:t>猶予特例債の一括返済</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により、昨年度に比べて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5198991-6A71-4AE7-B9D3-5EF2694D1C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710F9E5-0DBE-4B83-8E6E-5F189B81A3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804FC41-D064-4BCE-8A48-38C7687CB56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4A8FEEBD-1FD0-4F09-B462-FF74C4375CF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F8CD83F-28B8-433A-9877-85E43168FF4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F381EB5-4061-4AE9-A8DB-71483390B7E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DA2FBD41-E43B-42AA-AE4B-6C1A4580455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92682D24-C1C5-41C5-A7FF-618A2D7056D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94868BF-49C0-4FB7-A87C-F4306A71D3A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5C84AC5-4B48-470D-8CC5-D1A7AC8E41E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3776A14-7FC4-4AF0-97A7-11239F3ED84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2C806AE-A400-449F-AC18-1FA4EF2373B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1A5F24E-8A2C-4916-B887-7A5203B434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3C24D39-AD3C-4BA5-A08F-B740EF649B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443F59F-DDCC-45BE-8889-BE6FC603CD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2BE35B9D-2583-4A5B-B7BA-7EBD2D9322C2}"/>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A53A6BFB-E71B-4A78-90BD-FCC1FF5A80AD}"/>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BED54720-29FB-4835-BCD2-D65D36CE461B}"/>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06A96BC-B499-4A01-86BE-B826E35AA86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9D60A61-CE39-40BA-9270-23A42E47826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FDE18668-F452-42C3-B0D3-44BCF510EF4E}"/>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E6501CBF-CD9D-4EEB-AA1F-6799AD4F00B6}"/>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EDDD51D8-A468-4143-BB0F-923B81B1B569}"/>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BE06BC68-D739-47DF-89AD-3D3E5C625D25}"/>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ED6348C3-F959-45E2-A966-2B7055E3D041}"/>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8EC31976-3531-4D38-A0AC-884FFD1B6074}"/>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219AF7F-F55E-4763-95A9-F3BD140C84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B24241A-81EA-43DA-8960-39AA80EED4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64A7612-047C-45D6-B846-AAAFB3EDE0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B5956C1-9C64-4E24-BE9A-BFA164C20DE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56D8452-05D6-4CB6-82E1-7B9F92A9B1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113764</xdr:rowOff>
    </xdr:from>
    <xdr:to>
      <xdr:col>76</xdr:col>
      <xdr:colOff>73025</xdr:colOff>
      <xdr:row>32</xdr:row>
      <xdr:rowOff>43914</xdr:rowOff>
    </xdr:to>
    <xdr:sp macro="" textlink="">
      <xdr:nvSpPr>
        <xdr:cNvPr id="145" name="楕円 144">
          <a:extLst>
            <a:ext uri="{FF2B5EF4-FFF2-40B4-BE49-F238E27FC236}">
              <a16:creationId xmlns:a16="http://schemas.microsoft.com/office/drawing/2014/main" id="{7C624568-C470-4485-BA43-0118270E30D8}"/>
            </a:ext>
          </a:extLst>
        </xdr:cNvPr>
        <xdr:cNvSpPr/>
      </xdr:nvSpPr>
      <xdr:spPr>
        <a:xfrm>
          <a:off x="14744700" y="62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92191</xdr:rowOff>
    </xdr:from>
    <xdr:ext cx="469744" cy="259045"/>
    <xdr:sp macro="" textlink="">
      <xdr:nvSpPr>
        <xdr:cNvPr id="146" name="債務償還比率該当値テキスト">
          <a:extLst>
            <a:ext uri="{FF2B5EF4-FFF2-40B4-BE49-F238E27FC236}">
              <a16:creationId xmlns:a16="http://schemas.microsoft.com/office/drawing/2014/main" id="{860D308A-5210-4484-846A-7AD03301AAFD}"/>
            </a:ext>
          </a:extLst>
        </xdr:cNvPr>
        <xdr:cNvSpPr txBox="1"/>
      </xdr:nvSpPr>
      <xdr:spPr>
        <a:xfrm>
          <a:off x="14846300" y="617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13102</xdr:rowOff>
    </xdr:from>
    <xdr:to>
      <xdr:col>72</xdr:col>
      <xdr:colOff>123825</xdr:colOff>
      <xdr:row>34</xdr:row>
      <xdr:rowOff>114702</xdr:rowOff>
    </xdr:to>
    <xdr:sp macro="" textlink="">
      <xdr:nvSpPr>
        <xdr:cNvPr id="147" name="楕円 146">
          <a:extLst>
            <a:ext uri="{FF2B5EF4-FFF2-40B4-BE49-F238E27FC236}">
              <a16:creationId xmlns:a16="http://schemas.microsoft.com/office/drawing/2014/main" id="{8A383E61-582E-4B82-AF4C-5C2522CF487D}"/>
            </a:ext>
          </a:extLst>
        </xdr:cNvPr>
        <xdr:cNvSpPr/>
      </xdr:nvSpPr>
      <xdr:spPr>
        <a:xfrm>
          <a:off x="14033500" y="66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164564</xdr:rowOff>
    </xdr:from>
    <xdr:to>
      <xdr:col>76</xdr:col>
      <xdr:colOff>22225</xdr:colOff>
      <xdr:row>34</xdr:row>
      <xdr:rowOff>63902</xdr:rowOff>
    </xdr:to>
    <xdr:cxnSp macro="">
      <xdr:nvCxnSpPr>
        <xdr:cNvPr id="148" name="直線コネクタ 147">
          <a:extLst>
            <a:ext uri="{FF2B5EF4-FFF2-40B4-BE49-F238E27FC236}">
              <a16:creationId xmlns:a16="http://schemas.microsoft.com/office/drawing/2014/main" id="{549F8BBF-266B-4A07-9199-59B659D8C3B8}"/>
            </a:ext>
          </a:extLst>
        </xdr:cNvPr>
        <xdr:cNvCxnSpPr/>
      </xdr:nvCxnSpPr>
      <xdr:spPr>
        <a:xfrm flipV="1">
          <a:off x="14084300" y="6251039"/>
          <a:ext cx="711200" cy="4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110286</xdr:rowOff>
    </xdr:from>
    <xdr:to>
      <xdr:col>68</xdr:col>
      <xdr:colOff>123825</xdr:colOff>
      <xdr:row>32</xdr:row>
      <xdr:rowOff>40436</xdr:rowOff>
    </xdr:to>
    <xdr:sp macro="" textlink="">
      <xdr:nvSpPr>
        <xdr:cNvPr id="149" name="楕円 148">
          <a:extLst>
            <a:ext uri="{FF2B5EF4-FFF2-40B4-BE49-F238E27FC236}">
              <a16:creationId xmlns:a16="http://schemas.microsoft.com/office/drawing/2014/main" id="{FC588A57-EA60-4E9B-9A67-2862BE9DC74C}"/>
            </a:ext>
          </a:extLst>
        </xdr:cNvPr>
        <xdr:cNvSpPr/>
      </xdr:nvSpPr>
      <xdr:spPr>
        <a:xfrm>
          <a:off x="13271500" y="61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161086</xdr:rowOff>
    </xdr:from>
    <xdr:to>
      <xdr:col>72</xdr:col>
      <xdr:colOff>73025</xdr:colOff>
      <xdr:row>34</xdr:row>
      <xdr:rowOff>63902</xdr:rowOff>
    </xdr:to>
    <xdr:cxnSp macro="">
      <xdr:nvCxnSpPr>
        <xdr:cNvPr id="150" name="直線コネクタ 149">
          <a:extLst>
            <a:ext uri="{FF2B5EF4-FFF2-40B4-BE49-F238E27FC236}">
              <a16:creationId xmlns:a16="http://schemas.microsoft.com/office/drawing/2014/main" id="{9E8CD8D6-6164-49CE-8905-8A4D131A4714}"/>
            </a:ext>
          </a:extLst>
        </xdr:cNvPr>
        <xdr:cNvCxnSpPr/>
      </xdr:nvCxnSpPr>
      <xdr:spPr>
        <a:xfrm>
          <a:off x="13322300" y="6247561"/>
          <a:ext cx="762000" cy="4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29563</xdr:rowOff>
    </xdr:from>
    <xdr:to>
      <xdr:col>64</xdr:col>
      <xdr:colOff>123825</xdr:colOff>
      <xdr:row>31</xdr:row>
      <xdr:rowOff>131163</xdr:rowOff>
    </xdr:to>
    <xdr:sp macro="" textlink="">
      <xdr:nvSpPr>
        <xdr:cNvPr id="151" name="楕円 150">
          <a:extLst>
            <a:ext uri="{FF2B5EF4-FFF2-40B4-BE49-F238E27FC236}">
              <a16:creationId xmlns:a16="http://schemas.microsoft.com/office/drawing/2014/main" id="{2F8B66A9-7927-4FB1-A166-15D63A14C2C6}"/>
            </a:ext>
          </a:extLst>
        </xdr:cNvPr>
        <xdr:cNvSpPr/>
      </xdr:nvSpPr>
      <xdr:spPr>
        <a:xfrm>
          <a:off x="12509500" y="61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80363</xdr:rowOff>
    </xdr:from>
    <xdr:to>
      <xdr:col>68</xdr:col>
      <xdr:colOff>73025</xdr:colOff>
      <xdr:row>31</xdr:row>
      <xdr:rowOff>161086</xdr:rowOff>
    </xdr:to>
    <xdr:cxnSp macro="">
      <xdr:nvCxnSpPr>
        <xdr:cNvPr id="152" name="直線コネクタ 151">
          <a:extLst>
            <a:ext uri="{FF2B5EF4-FFF2-40B4-BE49-F238E27FC236}">
              <a16:creationId xmlns:a16="http://schemas.microsoft.com/office/drawing/2014/main" id="{18BE831C-5EAE-4053-A584-FF2AFDCCDE7D}"/>
            </a:ext>
          </a:extLst>
        </xdr:cNvPr>
        <xdr:cNvCxnSpPr/>
      </xdr:nvCxnSpPr>
      <xdr:spPr>
        <a:xfrm>
          <a:off x="12560300" y="6166838"/>
          <a:ext cx="762000" cy="8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145718</xdr:rowOff>
    </xdr:from>
    <xdr:to>
      <xdr:col>60</xdr:col>
      <xdr:colOff>123825</xdr:colOff>
      <xdr:row>31</xdr:row>
      <xdr:rowOff>75868</xdr:rowOff>
    </xdr:to>
    <xdr:sp macro="" textlink="">
      <xdr:nvSpPr>
        <xdr:cNvPr id="153" name="楕円 152">
          <a:extLst>
            <a:ext uri="{FF2B5EF4-FFF2-40B4-BE49-F238E27FC236}">
              <a16:creationId xmlns:a16="http://schemas.microsoft.com/office/drawing/2014/main" id="{683CD4BF-689B-49E4-AED3-6716552BDA73}"/>
            </a:ext>
          </a:extLst>
        </xdr:cNvPr>
        <xdr:cNvSpPr/>
      </xdr:nvSpPr>
      <xdr:spPr>
        <a:xfrm>
          <a:off x="11747500" y="60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25068</xdr:rowOff>
    </xdr:from>
    <xdr:to>
      <xdr:col>64</xdr:col>
      <xdr:colOff>73025</xdr:colOff>
      <xdr:row>31</xdr:row>
      <xdr:rowOff>80363</xdr:rowOff>
    </xdr:to>
    <xdr:cxnSp macro="">
      <xdr:nvCxnSpPr>
        <xdr:cNvPr id="154" name="直線コネクタ 153">
          <a:extLst>
            <a:ext uri="{FF2B5EF4-FFF2-40B4-BE49-F238E27FC236}">
              <a16:creationId xmlns:a16="http://schemas.microsoft.com/office/drawing/2014/main" id="{45D8B940-472F-435D-BB30-33CEBAC58BE1}"/>
            </a:ext>
          </a:extLst>
        </xdr:cNvPr>
        <xdr:cNvCxnSpPr/>
      </xdr:nvCxnSpPr>
      <xdr:spPr>
        <a:xfrm>
          <a:off x="11798300" y="6111543"/>
          <a:ext cx="762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9E711874-6B2E-4D76-BC7E-C1B36A16DF13}"/>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0DB3B048-C377-4517-A535-74FA003D14ED}"/>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9DE4A5E9-0411-438B-B07A-68551C79BA77}"/>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F4B9FFCB-05E5-42FA-B3F3-F67E932FA24D}"/>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105829</xdr:rowOff>
    </xdr:from>
    <xdr:ext cx="560923" cy="259045"/>
    <xdr:sp macro="" textlink="">
      <xdr:nvSpPr>
        <xdr:cNvPr id="159" name="n_1mainValue債務償還比率">
          <a:extLst>
            <a:ext uri="{FF2B5EF4-FFF2-40B4-BE49-F238E27FC236}">
              <a16:creationId xmlns:a16="http://schemas.microsoft.com/office/drawing/2014/main" id="{0C71B18A-49C7-4879-901E-7C86A71B6DEB}"/>
            </a:ext>
          </a:extLst>
        </xdr:cNvPr>
        <xdr:cNvSpPr txBox="1"/>
      </xdr:nvSpPr>
      <xdr:spPr>
        <a:xfrm>
          <a:off x="13791138" y="67066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31563</xdr:rowOff>
    </xdr:from>
    <xdr:ext cx="469744" cy="259045"/>
    <xdr:sp macro="" textlink="">
      <xdr:nvSpPr>
        <xdr:cNvPr id="160" name="n_2mainValue債務償還比率">
          <a:extLst>
            <a:ext uri="{FF2B5EF4-FFF2-40B4-BE49-F238E27FC236}">
              <a16:creationId xmlns:a16="http://schemas.microsoft.com/office/drawing/2014/main" id="{C420A4D0-43FC-4511-945B-D796C677CA9C}"/>
            </a:ext>
          </a:extLst>
        </xdr:cNvPr>
        <xdr:cNvSpPr txBox="1"/>
      </xdr:nvSpPr>
      <xdr:spPr>
        <a:xfrm>
          <a:off x="13087427" y="62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122290</xdr:rowOff>
    </xdr:from>
    <xdr:ext cx="469744" cy="259045"/>
    <xdr:sp macro="" textlink="">
      <xdr:nvSpPr>
        <xdr:cNvPr id="161" name="n_3mainValue債務償還比率">
          <a:extLst>
            <a:ext uri="{FF2B5EF4-FFF2-40B4-BE49-F238E27FC236}">
              <a16:creationId xmlns:a16="http://schemas.microsoft.com/office/drawing/2014/main" id="{8F8FD08D-B9D3-40CF-A21D-2580C3467D8B}"/>
            </a:ext>
          </a:extLst>
        </xdr:cNvPr>
        <xdr:cNvSpPr txBox="1"/>
      </xdr:nvSpPr>
      <xdr:spPr>
        <a:xfrm>
          <a:off x="12325427" y="620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66995</xdr:rowOff>
    </xdr:from>
    <xdr:ext cx="469744" cy="259045"/>
    <xdr:sp macro="" textlink="">
      <xdr:nvSpPr>
        <xdr:cNvPr id="162" name="n_4mainValue債務償還比率">
          <a:extLst>
            <a:ext uri="{FF2B5EF4-FFF2-40B4-BE49-F238E27FC236}">
              <a16:creationId xmlns:a16="http://schemas.microsoft.com/office/drawing/2014/main" id="{250D04C3-6E8C-4587-A4FF-D5568C418A86}"/>
            </a:ext>
          </a:extLst>
        </xdr:cNvPr>
        <xdr:cNvSpPr txBox="1"/>
      </xdr:nvSpPr>
      <xdr:spPr>
        <a:xfrm>
          <a:off x="11563427" y="61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A85487E-7930-452C-B5F3-DB1D7BC3D30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D7023E8-8EA4-4F06-8832-3D1163C6F5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11B7A79-4FF6-4626-9B77-80CB4448F2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CE459CA-2424-4161-901E-9638F69D571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73C17A2-4ABE-4A71-AD4A-184E289216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394894E-6A2C-40C0-9FB9-90E75932322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743175-A5CD-42FC-BAF0-031B0F2BBD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D959FA-20EF-4BDC-B843-B2B603F91A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CE87E4-29AE-484B-BAD6-1EAB7AF0E2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8E58DC-AE5C-4335-A6A1-D5780C9DAEB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D14C40-D4C1-48F9-B4EA-3F382F7E8B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5C2A16-0D96-4CCB-8BD9-4B03052D7D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BB0BDB-3DDF-46E6-91A4-24CB9BBAB7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4356E6-1DEA-4E37-B594-8965E06BFB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B43EA7-13FC-4303-BB41-923D490D21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891D22-4BD8-480B-A142-1E18150E94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D097ED-F57D-4FBF-BA5B-E9E1619333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0C2B02-1DB9-4797-89C6-33BE024FC9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1FE757-449A-4880-BB03-4D80FAA160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010C37-2C1F-4F35-B0EA-65D58DC01B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52CB57-FF50-4090-A671-710CD2C6C3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0BEA34-586D-43F2-9C8A-8A4D9DCB5D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EC3EC6-2976-4E7A-BB35-EB4FD9F621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8E1751-3CB4-4FAF-9AC4-B2258A9F82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5A2733-A5E2-47F9-A4C4-E7B6C7F6BF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B0DB4E-DD8C-49D1-9990-28E80E3F8E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DD3833-AA41-48BF-9EA4-A9DDD25990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B4D693-A46C-47C3-B9BF-69F3FB614E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54976A-6EF9-4099-9B38-FD07DB054B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91A0ED-B169-4509-A624-C8A81A8D0C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B3558-5693-4F6F-B47D-17B6121366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7A07FD-040D-4088-A450-20763F4882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3F39FA-8805-43BC-A5EE-57EE53118C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F6B5D4-7DAA-4207-8FAB-F3D3F0B967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078DF7-0556-4A59-956F-B8C51BF3EF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CCD370-B6C0-4DD1-A78B-51B34B2D88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56A930-F2F6-4F73-A0D1-311EA30DC00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6152E8-2577-48FA-AD00-EC1EA23C0C7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B46C6F-D369-450A-A4C8-B719845E9F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CDEB85-FECF-4B62-8E23-E69A08D369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B127E7-6A96-485F-918A-02DCD5101C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240F80-06B7-4250-A6A9-F385E8B5F3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38BD8B-2CF1-4877-BC1E-AA8564E2AD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5E064B-72D4-4AB2-BDC3-CDE8847173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331286-924D-4737-AA73-B1572BBDD8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822725-18BC-49A8-A743-7A71117441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52130F-E4CD-480A-A74C-45110A9244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CE87C0-EFC2-40DE-9D32-B8B430EE9D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21A9D91-3766-4766-9FA2-49AB13F1B4D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9EC7D16-E4AF-4D17-A566-85719822E2A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A21B8AF-D894-441E-BF0D-D0A9A864FF2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610A8FD-423F-407A-86A0-9C6C060F7F6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1284A27-9B27-4834-B0B6-EA8F5AA4930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E3FC492-57A3-4DA9-9C11-30652D5AE9A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90213AD-FF4A-4812-994B-D4BCDB45355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EE1B99E-CD6B-4296-AA53-CD72DA493BF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FBFF756-F9E3-4D76-9290-FF4B7BEE8A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BF57F4F-95A7-4AE2-AB9A-6B1C519F2B8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A97F212-5E74-4E1A-AAAC-000B11D9BB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BC232970-65F0-4FE1-9E89-EF8C1CD02112}"/>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FEFB1107-2CF8-4B2A-9D7B-102C86369793}"/>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D8ECDC53-D739-4691-AACB-140E64BDB424}"/>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F55E0692-2F83-4547-B448-547514F34406}"/>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B4D74D56-54A6-4C02-9DA2-209B2C13069B}"/>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DC115959-215A-4975-9ADF-54C71D3191D8}"/>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268585C1-5CB4-4432-BF57-CF0F88F328CB}"/>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861CF5CB-D6CC-488C-86DF-61439E0C416E}"/>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EC2FC651-112E-4AF7-A8F8-86C12DAE2D4B}"/>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9FDC0A4-5750-483D-932F-C2B6682B296C}"/>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716CD0D8-335D-4555-8A79-B060325FDCC7}"/>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7C1089-38FF-4430-9305-96D5323C73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58ED61C-3AA0-4DCA-9A0F-8CB54C955E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8217F5A-A3E5-4BBB-9F7F-1470F3BF60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8BFA7C-606D-41D4-B830-2371CFF0D1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06434A-3098-4A76-A37D-D2B12001FF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xdr:rowOff>
    </xdr:from>
    <xdr:to>
      <xdr:col>24</xdr:col>
      <xdr:colOff>114300</xdr:colOff>
      <xdr:row>39</xdr:row>
      <xdr:rowOff>108712</xdr:rowOff>
    </xdr:to>
    <xdr:sp macro="" textlink="">
      <xdr:nvSpPr>
        <xdr:cNvPr id="71" name="楕円 70">
          <a:extLst>
            <a:ext uri="{FF2B5EF4-FFF2-40B4-BE49-F238E27FC236}">
              <a16:creationId xmlns:a16="http://schemas.microsoft.com/office/drawing/2014/main" id="{01BC2F7D-BB60-4DEA-BCE6-6D8B6B0FD0F9}"/>
            </a:ext>
          </a:extLst>
        </xdr:cNvPr>
        <xdr:cNvSpPr/>
      </xdr:nvSpPr>
      <xdr:spPr>
        <a:xfrm>
          <a:off x="4584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156989</xdr:rowOff>
    </xdr:from>
    <xdr:ext cx="405111" cy="259045"/>
    <xdr:sp macro="" textlink="">
      <xdr:nvSpPr>
        <xdr:cNvPr id="72" name="【道路】&#10;有形固定資産減価償却率該当値テキスト">
          <a:extLst>
            <a:ext uri="{FF2B5EF4-FFF2-40B4-BE49-F238E27FC236}">
              <a16:creationId xmlns:a16="http://schemas.microsoft.com/office/drawing/2014/main" id="{18877D5E-C8AA-4247-B8A1-78651BB15274}"/>
            </a:ext>
          </a:extLst>
        </xdr:cNvPr>
        <xdr:cNvSpPr txBox="1"/>
      </xdr:nvSpPr>
      <xdr:spPr>
        <a:xfrm>
          <a:off x="4673600"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3" name="楕円 72">
          <a:extLst>
            <a:ext uri="{FF2B5EF4-FFF2-40B4-BE49-F238E27FC236}">
              <a16:creationId xmlns:a16="http://schemas.microsoft.com/office/drawing/2014/main" id="{7054B7AC-0101-4698-A3E9-ACF2E81E5F4B}"/>
            </a:ext>
          </a:extLst>
        </xdr:cNvPr>
        <xdr:cNvSpPr/>
      </xdr:nvSpPr>
      <xdr:spPr>
        <a:xfrm>
          <a:off x="3746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57912</xdr:rowOff>
    </xdr:to>
    <xdr:cxnSp macro="">
      <xdr:nvCxnSpPr>
        <xdr:cNvPr id="74" name="直線コネクタ 73">
          <a:extLst>
            <a:ext uri="{FF2B5EF4-FFF2-40B4-BE49-F238E27FC236}">
              <a16:creationId xmlns:a16="http://schemas.microsoft.com/office/drawing/2014/main" id="{42B4DD8C-234E-41D1-8E52-BB8F001C96B1}"/>
            </a:ext>
          </a:extLst>
        </xdr:cNvPr>
        <xdr:cNvCxnSpPr/>
      </xdr:nvCxnSpPr>
      <xdr:spPr>
        <a:xfrm>
          <a:off x="3797300" y="672617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141986</xdr:rowOff>
    </xdr:from>
    <xdr:to>
      <xdr:col>15</xdr:col>
      <xdr:colOff>101600</xdr:colOff>
      <xdr:row>39</xdr:row>
      <xdr:rowOff>72136</xdr:rowOff>
    </xdr:to>
    <xdr:sp macro="" textlink="">
      <xdr:nvSpPr>
        <xdr:cNvPr id="75" name="楕円 74">
          <a:extLst>
            <a:ext uri="{FF2B5EF4-FFF2-40B4-BE49-F238E27FC236}">
              <a16:creationId xmlns:a16="http://schemas.microsoft.com/office/drawing/2014/main" id="{99138E58-CBF4-4F7E-9F93-1DB552C0242E}"/>
            </a:ext>
          </a:extLst>
        </xdr:cNvPr>
        <xdr:cNvSpPr/>
      </xdr:nvSpPr>
      <xdr:spPr>
        <a:xfrm>
          <a:off x="2857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21336</xdr:rowOff>
    </xdr:from>
    <xdr:to>
      <xdr:col>19</xdr:col>
      <xdr:colOff>177800</xdr:colOff>
      <xdr:row>39</xdr:row>
      <xdr:rowOff>39624</xdr:rowOff>
    </xdr:to>
    <xdr:cxnSp macro="">
      <xdr:nvCxnSpPr>
        <xdr:cNvPr id="76" name="直線コネクタ 75">
          <a:extLst>
            <a:ext uri="{FF2B5EF4-FFF2-40B4-BE49-F238E27FC236}">
              <a16:creationId xmlns:a16="http://schemas.microsoft.com/office/drawing/2014/main" id="{47A3C72B-C608-47C5-AFA3-8997C53BEF3D}"/>
            </a:ext>
          </a:extLst>
        </xdr:cNvPr>
        <xdr:cNvCxnSpPr/>
      </xdr:nvCxnSpPr>
      <xdr:spPr>
        <a:xfrm>
          <a:off x="2908300" y="670788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123698</xdr:rowOff>
    </xdr:from>
    <xdr:to>
      <xdr:col>10</xdr:col>
      <xdr:colOff>165100</xdr:colOff>
      <xdr:row>39</xdr:row>
      <xdr:rowOff>53848</xdr:rowOff>
    </xdr:to>
    <xdr:sp macro="" textlink="">
      <xdr:nvSpPr>
        <xdr:cNvPr id="77" name="楕円 76">
          <a:extLst>
            <a:ext uri="{FF2B5EF4-FFF2-40B4-BE49-F238E27FC236}">
              <a16:creationId xmlns:a16="http://schemas.microsoft.com/office/drawing/2014/main" id="{75EABA50-1F62-4A6A-ACC3-CEC021DA4870}"/>
            </a:ext>
          </a:extLst>
        </xdr:cNvPr>
        <xdr:cNvSpPr/>
      </xdr:nvSpPr>
      <xdr:spPr>
        <a:xfrm>
          <a:off x="1968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xdr:rowOff>
    </xdr:from>
    <xdr:to>
      <xdr:col>15</xdr:col>
      <xdr:colOff>50800</xdr:colOff>
      <xdr:row>39</xdr:row>
      <xdr:rowOff>21336</xdr:rowOff>
    </xdr:to>
    <xdr:cxnSp macro="">
      <xdr:nvCxnSpPr>
        <xdr:cNvPr id="78" name="直線コネクタ 77">
          <a:extLst>
            <a:ext uri="{FF2B5EF4-FFF2-40B4-BE49-F238E27FC236}">
              <a16:creationId xmlns:a16="http://schemas.microsoft.com/office/drawing/2014/main" id="{5846AD70-1C07-44F6-9D82-F4EEFC1A526B}"/>
            </a:ext>
          </a:extLst>
        </xdr:cNvPr>
        <xdr:cNvCxnSpPr/>
      </xdr:nvCxnSpPr>
      <xdr:spPr>
        <a:xfrm>
          <a:off x="2019300" y="66895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109982</xdr:rowOff>
    </xdr:from>
    <xdr:to>
      <xdr:col>6</xdr:col>
      <xdr:colOff>38100</xdr:colOff>
      <xdr:row>39</xdr:row>
      <xdr:rowOff>40132</xdr:rowOff>
    </xdr:to>
    <xdr:sp macro="" textlink="">
      <xdr:nvSpPr>
        <xdr:cNvPr id="79" name="楕円 78">
          <a:extLst>
            <a:ext uri="{FF2B5EF4-FFF2-40B4-BE49-F238E27FC236}">
              <a16:creationId xmlns:a16="http://schemas.microsoft.com/office/drawing/2014/main" id="{26929AAC-DCF9-4865-B3B8-F1505ECC3F67}"/>
            </a:ext>
          </a:extLst>
        </xdr:cNvPr>
        <xdr:cNvSpPr/>
      </xdr:nvSpPr>
      <xdr:spPr>
        <a:xfrm>
          <a:off x="1079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160782</xdr:rowOff>
    </xdr:from>
    <xdr:to>
      <xdr:col>10</xdr:col>
      <xdr:colOff>114300</xdr:colOff>
      <xdr:row>39</xdr:row>
      <xdr:rowOff>3048</xdr:rowOff>
    </xdr:to>
    <xdr:cxnSp macro="">
      <xdr:nvCxnSpPr>
        <xdr:cNvPr id="80" name="直線コネクタ 79">
          <a:extLst>
            <a:ext uri="{FF2B5EF4-FFF2-40B4-BE49-F238E27FC236}">
              <a16:creationId xmlns:a16="http://schemas.microsoft.com/office/drawing/2014/main" id="{EFD8EE5B-BBB1-4309-910D-C5EFEF535D9A}"/>
            </a:ext>
          </a:extLst>
        </xdr:cNvPr>
        <xdr:cNvCxnSpPr/>
      </xdr:nvCxnSpPr>
      <xdr:spPr>
        <a:xfrm>
          <a:off x="1130300" y="66758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18F3AD63-791B-45CE-BDA4-B8ECAC431FD1}"/>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628B83B7-FBE5-4A29-A090-B8ECA46CB8EE}"/>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9CAFE622-E0D6-4D3D-B418-9EFFF9E105BE}"/>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5A78D24B-278F-4337-AE44-CF3A4C90D22F}"/>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81551</xdr:rowOff>
    </xdr:from>
    <xdr:ext cx="405111" cy="259045"/>
    <xdr:sp macro="" textlink="">
      <xdr:nvSpPr>
        <xdr:cNvPr id="85" name="n_1mainValue【道路】&#10;有形固定資産減価償却率">
          <a:extLst>
            <a:ext uri="{FF2B5EF4-FFF2-40B4-BE49-F238E27FC236}">
              <a16:creationId xmlns:a16="http://schemas.microsoft.com/office/drawing/2014/main" id="{D1E64DAB-63ED-4D98-8F2F-000C86E90AA6}"/>
            </a:ext>
          </a:extLst>
        </xdr:cNvPr>
        <xdr:cNvSpPr txBox="1"/>
      </xdr:nvSpPr>
      <xdr:spPr>
        <a:xfrm>
          <a:off x="35820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63263</xdr:rowOff>
    </xdr:from>
    <xdr:ext cx="405111" cy="259045"/>
    <xdr:sp macro="" textlink="">
      <xdr:nvSpPr>
        <xdr:cNvPr id="86" name="n_2mainValue【道路】&#10;有形固定資産減価償却率">
          <a:extLst>
            <a:ext uri="{FF2B5EF4-FFF2-40B4-BE49-F238E27FC236}">
              <a16:creationId xmlns:a16="http://schemas.microsoft.com/office/drawing/2014/main" id="{AC155927-730A-4076-B3CD-DBC15BFEDAAF}"/>
            </a:ext>
          </a:extLst>
        </xdr:cNvPr>
        <xdr:cNvSpPr txBox="1"/>
      </xdr:nvSpPr>
      <xdr:spPr>
        <a:xfrm>
          <a:off x="2705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44975</xdr:rowOff>
    </xdr:from>
    <xdr:ext cx="405111" cy="259045"/>
    <xdr:sp macro="" textlink="">
      <xdr:nvSpPr>
        <xdr:cNvPr id="87" name="n_3mainValue【道路】&#10;有形固定資産減価償却率">
          <a:extLst>
            <a:ext uri="{FF2B5EF4-FFF2-40B4-BE49-F238E27FC236}">
              <a16:creationId xmlns:a16="http://schemas.microsoft.com/office/drawing/2014/main" id="{983032AA-4C76-428D-B93A-B66F34FCA9BF}"/>
            </a:ext>
          </a:extLst>
        </xdr:cNvPr>
        <xdr:cNvSpPr txBox="1"/>
      </xdr:nvSpPr>
      <xdr:spPr>
        <a:xfrm>
          <a:off x="1816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31259</xdr:rowOff>
    </xdr:from>
    <xdr:ext cx="405111" cy="259045"/>
    <xdr:sp macro="" textlink="">
      <xdr:nvSpPr>
        <xdr:cNvPr id="88" name="n_4mainValue【道路】&#10;有形固定資産減価償却率">
          <a:extLst>
            <a:ext uri="{FF2B5EF4-FFF2-40B4-BE49-F238E27FC236}">
              <a16:creationId xmlns:a16="http://schemas.microsoft.com/office/drawing/2014/main" id="{9C0A3B6C-7ED0-467D-BA15-9C173B23B4CA}"/>
            </a:ext>
          </a:extLst>
        </xdr:cNvPr>
        <xdr:cNvSpPr txBox="1"/>
      </xdr:nvSpPr>
      <xdr:spPr>
        <a:xfrm>
          <a:off x="927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CB7FCCA-38B1-461C-8CD6-37B19355D5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DA32E5E-84D8-497F-961F-DA429671BA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7E13F82-2275-4DD8-87F3-9D5EAA3FDA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D601492-1BD8-4D0A-AC2E-6FD281D173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AB17ABD-82AE-4EEB-BF33-B1BFD78F9F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68DF555-7B16-4C83-880D-D51A53CFAD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70BE309-92F8-45FD-82B1-C29073B2A6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DCD1CC1-743B-4DCD-AC6A-A52B9FEA83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171AF92-0B6D-4FFF-B303-7F2621642D8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4F04418-2DB1-4CB9-A938-7F0C68749D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10B3285-AE5E-45FC-824A-D93439B3A6A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26B1F5C-738C-4D79-827B-987D4589CE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40E0EF6-D33A-485D-AB52-2933B4502D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EA7D2BCC-A4F9-495F-80AE-C2139C51B7F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8A2A98C-8EF2-442C-BB4D-18FDBCDEDE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5DEF5FE-46A3-4837-9E89-3D98A2A0FC6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1419538-7331-48A3-85C4-E3B57E8A37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9A5EBAA-15AF-4916-A143-07DED6D84F0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0F68AC9-7757-46C2-BCC8-DD4B7FDBD9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F889EAD-A733-4311-8DDF-9BA603C0811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17C7A88-4394-4ACC-AD3F-AC849160E9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E37454A-B649-4742-BBFE-0D1D23BE37C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DD27EAA-2FA8-4EEA-9532-0A491F7DAAF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A939B694-A8CC-4EE7-99DB-AFDFD4954411}"/>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7A2F57CC-A1EE-44BE-BC65-3DA9230D8BA9}"/>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A1728F15-441D-4C02-AB85-0EE9C4F78BF8}"/>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F6C2CFA4-DBB4-4AEB-BBF3-8E4EFE499721}"/>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48A85E72-96E8-4C05-B9CD-E6F0E2D65526}"/>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74E46A9E-5CF9-461B-BCDA-51C3EB7B370E}"/>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59316997-3C1B-490D-A5F2-297A6FE04B5B}"/>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F86DF931-97EA-4AA2-ADED-7E3ADAFEE658}"/>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1D96CE72-3458-4766-BC51-F1101F8A1C7E}"/>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E562411B-7988-4818-8076-56D2DDCAE5E3}"/>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505FFC90-E514-4CD1-9102-9DCA853F56FA}"/>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7226419-9AD5-40A6-BEC7-D5D9F08087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96DC45-A58C-4AF7-ADCB-0635F429D6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CD0284-FBF3-4498-9A52-4B2C914C78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8919C9-4E76-434C-9E62-379C7D2033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C6C9AB-1032-4729-B623-00BD88A6D2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97466</xdr:rowOff>
    </xdr:from>
    <xdr:to>
      <xdr:col>55</xdr:col>
      <xdr:colOff>50800</xdr:colOff>
      <xdr:row>41</xdr:row>
      <xdr:rowOff>27616</xdr:rowOff>
    </xdr:to>
    <xdr:sp macro="" textlink="">
      <xdr:nvSpPr>
        <xdr:cNvPr id="128" name="楕円 127">
          <a:extLst>
            <a:ext uri="{FF2B5EF4-FFF2-40B4-BE49-F238E27FC236}">
              <a16:creationId xmlns:a16="http://schemas.microsoft.com/office/drawing/2014/main" id="{31D7E5FD-B818-4065-BB84-864D0069E7B7}"/>
            </a:ext>
          </a:extLst>
        </xdr:cNvPr>
        <xdr:cNvSpPr/>
      </xdr:nvSpPr>
      <xdr:spPr>
        <a:xfrm>
          <a:off x="10426700" y="6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75893</xdr:rowOff>
    </xdr:from>
    <xdr:ext cx="534377" cy="259045"/>
    <xdr:sp macro="" textlink="">
      <xdr:nvSpPr>
        <xdr:cNvPr id="129" name="【道路】&#10;一人当たり延長該当値テキスト">
          <a:extLst>
            <a:ext uri="{FF2B5EF4-FFF2-40B4-BE49-F238E27FC236}">
              <a16:creationId xmlns:a16="http://schemas.microsoft.com/office/drawing/2014/main" id="{C780699D-EBBB-4D60-80FA-BC3E57E209DC}"/>
            </a:ext>
          </a:extLst>
        </xdr:cNvPr>
        <xdr:cNvSpPr txBox="1"/>
      </xdr:nvSpPr>
      <xdr:spPr>
        <a:xfrm>
          <a:off x="10515600" y="69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100895</xdr:rowOff>
    </xdr:from>
    <xdr:to>
      <xdr:col>50</xdr:col>
      <xdr:colOff>165100</xdr:colOff>
      <xdr:row>41</xdr:row>
      <xdr:rowOff>31045</xdr:rowOff>
    </xdr:to>
    <xdr:sp macro="" textlink="">
      <xdr:nvSpPr>
        <xdr:cNvPr id="130" name="楕円 129">
          <a:extLst>
            <a:ext uri="{FF2B5EF4-FFF2-40B4-BE49-F238E27FC236}">
              <a16:creationId xmlns:a16="http://schemas.microsoft.com/office/drawing/2014/main" id="{172B336F-DA17-4725-B76C-A6476CC8985A}"/>
            </a:ext>
          </a:extLst>
        </xdr:cNvPr>
        <xdr:cNvSpPr/>
      </xdr:nvSpPr>
      <xdr:spPr>
        <a:xfrm>
          <a:off x="9588500" y="69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148266</xdr:rowOff>
    </xdr:from>
    <xdr:to>
      <xdr:col>55</xdr:col>
      <xdr:colOff>0</xdr:colOff>
      <xdr:row>40</xdr:row>
      <xdr:rowOff>151695</xdr:rowOff>
    </xdr:to>
    <xdr:cxnSp macro="">
      <xdr:nvCxnSpPr>
        <xdr:cNvPr id="131" name="直線コネクタ 130">
          <a:extLst>
            <a:ext uri="{FF2B5EF4-FFF2-40B4-BE49-F238E27FC236}">
              <a16:creationId xmlns:a16="http://schemas.microsoft.com/office/drawing/2014/main" id="{08DA5FE8-DE03-452F-9E0A-2D581A8E6283}"/>
            </a:ext>
          </a:extLst>
        </xdr:cNvPr>
        <xdr:cNvCxnSpPr/>
      </xdr:nvCxnSpPr>
      <xdr:spPr>
        <a:xfrm flipV="1">
          <a:off x="9639300" y="700626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106172</xdr:rowOff>
    </xdr:from>
    <xdr:to>
      <xdr:col>46</xdr:col>
      <xdr:colOff>38100</xdr:colOff>
      <xdr:row>41</xdr:row>
      <xdr:rowOff>36322</xdr:rowOff>
    </xdr:to>
    <xdr:sp macro="" textlink="">
      <xdr:nvSpPr>
        <xdr:cNvPr id="132" name="楕円 131">
          <a:extLst>
            <a:ext uri="{FF2B5EF4-FFF2-40B4-BE49-F238E27FC236}">
              <a16:creationId xmlns:a16="http://schemas.microsoft.com/office/drawing/2014/main" id="{9C5165D7-183D-4CC4-ABF8-8D20118F3526}"/>
            </a:ext>
          </a:extLst>
        </xdr:cNvPr>
        <xdr:cNvSpPr/>
      </xdr:nvSpPr>
      <xdr:spPr>
        <a:xfrm>
          <a:off x="8699500" y="69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151695</xdr:rowOff>
    </xdr:from>
    <xdr:to>
      <xdr:col>50</xdr:col>
      <xdr:colOff>114300</xdr:colOff>
      <xdr:row>40</xdr:row>
      <xdr:rowOff>156972</xdr:rowOff>
    </xdr:to>
    <xdr:cxnSp macro="">
      <xdr:nvCxnSpPr>
        <xdr:cNvPr id="133" name="直線コネクタ 132">
          <a:extLst>
            <a:ext uri="{FF2B5EF4-FFF2-40B4-BE49-F238E27FC236}">
              <a16:creationId xmlns:a16="http://schemas.microsoft.com/office/drawing/2014/main" id="{7E0870E4-A38C-4118-9E48-34632E154E04}"/>
            </a:ext>
          </a:extLst>
        </xdr:cNvPr>
        <xdr:cNvCxnSpPr/>
      </xdr:nvCxnSpPr>
      <xdr:spPr>
        <a:xfrm flipV="1">
          <a:off x="8750300" y="7009695"/>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109772</xdr:rowOff>
    </xdr:from>
    <xdr:to>
      <xdr:col>41</xdr:col>
      <xdr:colOff>101600</xdr:colOff>
      <xdr:row>41</xdr:row>
      <xdr:rowOff>39922</xdr:rowOff>
    </xdr:to>
    <xdr:sp macro="" textlink="">
      <xdr:nvSpPr>
        <xdr:cNvPr id="134" name="楕円 133">
          <a:extLst>
            <a:ext uri="{FF2B5EF4-FFF2-40B4-BE49-F238E27FC236}">
              <a16:creationId xmlns:a16="http://schemas.microsoft.com/office/drawing/2014/main" id="{CF0D785E-EE3D-415E-A439-D17E66F5D56F}"/>
            </a:ext>
          </a:extLst>
        </xdr:cNvPr>
        <xdr:cNvSpPr/>
      </xdr:nvSpPr>
      <xdr:spPr>
        <a:xfrm>
          <a:off x="7810500" y="69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156972</xdr:rowOff>
    </xdr:from>
    <xdr:to>
      <xdr:col>45</xdr:col>
      <xdr:colOff>177800</xdr:colOff>
      <xdr:row>40</xdr:row>
      <xdr:rowOff>160572</xdr:rowOff>
    </xdr:to>
    <xdr:cxnSp macro="">
      <xdr:nvCxnSpPr>
        <xdr:cNvPr id="135" name="直線コネクタ 134">
          <a:extLst>
            <a:ext uri="{FF2B5EF4-FFF2-40B4-BE49-F238E27FC236}">
              <a16:creationId xmlns:a16="http://schemas.microsoft.com/office/drawing/2014/main" id="{1440BC9C-AC09-44C8-975D-CE13263AD1C9}"/>
            </a:ext>
          </a:extLst>
        </xdr:cNvPr>
        <xdr:cNvCxnSpPr/>
      </xdr:nvCxnSpPr>
      <xdr:spPr>
        <a:xfrm flipV="1">
          <a:off x="7861300" y="7014972"/>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115545</xdr:rowOff>
    </xdr:from>
    <xdr:to>
      <xdr:col>36</xdr:col>
      <xdr:colOff>165100</xdr:colOff>
      <xdr:row>41</xdr:row>
      <xdr:rowOff>45695</xdr:rowOff>
    </xdr:to>
    <xdr:sp macro="" textlink="">
      <xdr:nvSpPr>
        <xdr:cNvPr id="136" name="楕円 135">
          <a:extLst>
            <a:ext uri="{FF2B5EF4-FFF2-40B4-BE49-F238E27FC236}">
              <a16:creationId xmlns:a16="http://schemas.microsoft.com/office/drawing/2014/main" id="{BC86B26B-8289-4D6C-ADC2-1DFFA905CD6D}"/>
            </a:ext>
          </a:extLst>
        </xdr:cNvPr>
        <xdr:cNvSpPr/>
      </xdr:nvSpPr>
      <xdr:spPr>
        <a:xfrm>
          <a:off x="6921500" y="69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160572</xdr:rowOff>
    </xdr:from>
    <xdr:to>
      <xdr:col>41</xdr:col>
      <xdr:colOff>50800</xdr:colOff>
      <xdr:row>40</xdr:row>
      <xdr:rowOff>166345</xdr:rowOff>
    </xdr:to>
    <xdr:cxnSp macro="">
      <xdr:nvCxnSpPr>
        <xdr:cNvPr id="137" name="直線コネクタ 136">
          <a:extLst>
            <a:ext uri="{FF2B5EF4-FFF2-40B4-BE49-F238E27FC236}">
              <a16:creationId xmlns:a16="http://schemas.microsoft.com/office/drawing/2014/main" id="{83F1B240-14D4-4B4F-A2B2-311CB805006E}"/>
            </a:ext>
          </a:extLst>
        </xdr:cNvPr>
        <xdr:cNvCxnSpPr/>
      </xdr:nvCxnSpPr>
      <xdr:spPr>
        <a:xfrm flipV="1">
          <a:off x="6972300" y="7018572"/>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AE4A548-B31B-4B66-95FF-6D6289F9046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E7DC8343-6D60-40A6-9578-A9C27FC079DB}"/>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F6FC8330-F471-4914-9423-E60B32BA2B39}"/>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574E4CE2-BD27-4469-8985-CAA9AF0715E0}"/>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22172</xdr:rowOff>
    </xdr:from>
    <xdr:ext cx="534377" cy="259045"/>
    <xdr:sp macro="" textlink="">
      <xdr:nvSpPr>
        <xdr:cNvPr id="142" name="n_1mainValue【道路】&#10;一人当たり延長">
          <a:extLst>
            <a:ext uri="{FF2B5EF4-FFF2-40B4-BE49-F238E27FC236}">
              <a16:creationId xmlns:a16="http://schemas.microsoft.com/office/drawing/2014/main" id="{ABCDEB74-F63C-4CB2-8B25-00D2BB4E6FB5}"/>
            </a:ext>
          </a:extLst>
        </xdr:cNvPr>
        <xdr:cNvSpPr txBox="1"/>
      </xdr:nvSpPr>
      <xdr:spPr>
        <a:xfrm>
          <a:off x="9359411" y="70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27449</xdr:rowOff>
    </xdr:from>
    <xdr:ext cx="534377" cy="259045"/>
    <xdr:sp macro="" textlink="">
      <xdr:nvSpPr>
        <xdr:cNvPr id="143" name="n_2mainValue【道路】&#10;一人当たり延長">
          <a:extLst>
            <a:ext uri="{FF2B5EF4-FFF2-40B4-BE49-F238E27FC236}">
              <a16:creationId xmlns:a16="http://schemas.microsoft.com/office/drawing/2014/main" id="{2393ABEC-2DDF-4D64-A561-703570271276}"/>
            </a:ext>
          </a:extLst>
        </xdr:cNvPr>
        <xdr:cNvSpPr txBox="1"/>
      </xdr:nvSpPr>
      <xdr:spPr>
        <a:xfrm>
          <a:off x="8483111" y="70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31049</xdr:rowOff>
    </xdr:from>
    <xdr:ext cx="534377" cy="259045"/>
    <xdr:sp macro="" textlink="">
      <xdr:nvSpPr>
        <xdr:cNvPr id="144" name="n_3mainValue【道路】&#10;一人当たり延長">
          <a:extLst>
            <a:ext uri="{FF2B5EF4-FFF2-40B4-BE49-F238E27FC236}">
              <a16:creationId xmlns:a16="http://schemas.microsoft.com/office/drawing/2014/main" id="{064CBCE4-7314-4639-8586-62215877F420}"/>
            </a:ext>
          </a:extLst>
        </xdr:cNvPr>
        <xdr:cNvSpPr txBox="1"/>
      </xdr:nvSpPr>
      <xdr:spPr>
        <a:xfrm>
          <a:off x="7594111" y="70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36822</xdr:rowOff>
    </xdr:from>
    <xdr:ext cx="534377" cy="259045"/>
    <xdr:sp macro="" textlink="">
      <xdr:nvSpPr>
        <xdr:cNvPr id="145" name="n_4mainValue【道路】&#10;一人当たり延長">
          <a:extLst>
            <a:ext uri="{FF2B5EF4-FFF2-40B4-BE49-F238E27FC236}">
              <a16:creationId xmlns:a16="http://schemas.microsoft.com/office/drawing/2014/main" id="{F9CE50E6-9421-4DBF-BA4E-2EC258F96297}"/>
            </a:ext>
          </a:extLst>
        </xdr:cNvPr>
        <xdr:cNvSpPr txBox="1"/>
      </xdr:nvSpPr>
      <xdr:spPr>
        <a:xfrm>
          <a:off x="6705111" y="70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3DA60DC-F855-4CE6-B41A-AC83AF95F0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19BB41A-FB4F-43A7-BA79-A2CF787878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7400C87-0969-48D5-9FAB-350F42824D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C730259-4FC3-4E2B-B5C7-EE74898C8A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AB408C1-9AE8-4E4C-BD65-504B5F8C5F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96663F4-68D2-4DFD-BB7F-4D114AA528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984495F-B078-44AA-AC9A-EDA4513698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5E0BAE7-3080-48BC-8441-CA989E88EC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C419446-EFA0-47CC-A56A-BE067C8C97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6D59E55-9E01-4CDA-9D39-9A7556AD2C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72F5470-5281-406A-91F7-4183D0A56E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8FD57A6-3066-4211-BE05-FC3EC15F77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5C52606-5A02-4A29-95A3-3BECE9D5F08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CA0FB70-0548-4E02-98EF-28BF3EA4E0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501F4CC-3D23-4D59-BD5D-B48EE5FFE3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8440D0E-DC3E-486A-8052-35BE1D93535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DB98581-16A1-4A03-975B-6BF38006BE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184153D-88C3-4958-A406-EAC4CE3B798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E24E79E-3170-4435-BC6F-9EB149E7C4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C3DCDCA-DF9C-476F-9E5B-59AD2BFEB1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3188B3B-DBF1-4CDB-BA0B-C87D49D422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F76F5013-91E5-42FD-9DEB-707EC10BC5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6C99609-CB39-4C8D-B2AF-471D3EE1ECE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4843360-C36F-406D-BF3A-1CDB5D60DA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1F6EE4E-569E-45D2-A535-5DF4013221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D626455B-FF10-48DC-98F1-4E24E5039BE1}"/>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4F9F2C4-5FB1-4240-B8B6-C7878F77BF5C}"/>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3BCE2E55-3BEC-4C2C-921F-9C66D0E1CFE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333E320-EB99-458F-B7F1-A9BE7490EF78}"/>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574634F9-685A-4FDA-B120-C5ECD6DE9B4E}"/>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299A735-E4E4-4C90-9E96-7CC237D5FA58}"/>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A1D296C8-C121-4215-AB6B-E0C01D646D3D}"/>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40B20015-B57C-4096-A5D9-A8F933D1C917}"/>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884A3F6D-6FA2-428D-951F-4A575E47B6AE}"/>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842B585D-2633-404A-92FA-5411DFCC8F31}"/>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1E036F4D-1143-4136-9BDF-D572745A5CB1}"/>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3ABA2A-887B-4F77-98EA-9AF3007E9F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7A11CDF-8A43-4198-AB2B-3BA77FF260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3D8A88B-C41B-4A8D-BC53-3FAC774759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BD3733E-E074-4719-AF0E-3AD18EF3C2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545DB7-FEAC-48F4-A011-134588D7CD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87" name="楕円 186">
          <a:extLst>
            <a:ext uri="{FF2B5EF4-FFF2-40B4-BE49-F238E27FC236}">
              <a16:creationId xmlns:a16="http://schemas.microsoft.com/office/drawing/2014/main" id="{2DD10910-96E1-47A1-BACB-478BE5D0560F}"/>
            </a:ext>
          </a:extLst>
        </xdr:cNvPr>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99258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FDF035E-1AA0-4D70-B841-9314F4553721}"/>
            </a:ext>
          </a:extLst>
        </xdr:cNvPr>
        <xdr:cNvSpPr txBox="1"/>
      </xdr:nvSpPr>
      <xdr:spPr>
        <a:xfrm>
          <a:off x="4673600" y="1072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89" name="楕円 188">
          <a:extLst>
            <a:ext uri="{FF2B5EF4-FFF2-40B4-BE49-F238E27FC236}">
              <a16:creationId xmlns:a16="http://schemas.microsoft.com/office/drawing/2014/main" id="{ED8D4DCA-D536-48D1-B92C-6BCD96BE8315}"/>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47353</xdr:rowOff>
    </xdr:from>
    <xdr:to>
      <xdr:col>24</xdr:col>
      <xdr:colOff>63500</xdr:colOff>
      <xdr:row>63</xdr:row>
      <xdr:rowOff>63681</xdr:rowOff>
    </xdr:to>
    <xdr:cxnSp macro="">
      <xdr:nvCxnSpPr>
        <xdr:cNvPr id="190" name="直線コネクタ 189">
          <a:extLst>
            <a:ext uri="{FF2B5EF4-FFF2-40B4-BE49-F238E27FC236}">
              <a16:creationId xmlns:a16="http://schemas.microsoft.com/office/drawing/2014/main" id="{5383FFF9-FF6E-4DF0-953A-439607F3AA1E}"/>
            </a:ext>
          </a:extLst>
        </xdr:cNvPr>
        <xdr:cNvCxnSpPr/>
      </xdr:nvCxnSpPr>
      <xdr:spPr>
        <a:xfrm>
          <a:off x="3797300" y="108487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151674</xdr:rowOff>
    </xdr:from>
    <xdr:to>
      <xdr:col>15</xdr:col>
      <xdr:colOff>101600</xdr:colOff>
      <xdr:row>63</xdr:row>
      <xdr:rowOff>81824</xdr:rowOff>
    </xdr:to>
    <xdr:sp macro="" textlink="">
      <xdr:nvSpPr>
        <xdr:cNvPr id="191" name="楕円 190">
          <a:extLst>
            <a:ext uri="{FF2B5EF4-FFF2-40B4-BE49-F238E27FC236}">
              <a16:creationId xmlns:a16="http://schemas.microsoft.com/office/drawing/2014/main" id="{23AB3CB6-802D-47E1-AF75-022F7914F4E5}"/>
            </a:ext>
          </a:extLst>
        </xdr:cNvPr>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47353</xdr:rowOff>
    </xdr:to>
    <xdr:cxnSp macro="">
      <xdr:nvCxnSpPr>
        <xdr:cNvPr id="192" name="直線コネクタ 191">
          <a:extLst>
            <a:ext uri="{FF2B5EF4-FFF2-40B4-BE49-F238E27FC236}">
              <a16:creationId xmlns:a16="http://schemas.microsoft.com/office/drawing/2014/main" id="{98383A6A-73D8-4871-B989-B394D4019345}"/>
            </a:ext>
          </a:extLst>
        </xdr:cNvPr>
        <xdr:cNvCxnSpPr/>
      </xdr:nvCxnSpPr>
      <xdr:spPr>
        <a:xfrm>
          <a:off x="2908300" y="108323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133713</xdr:rowOff>
    </xdr:from>
    <xdr:to>
      <xdr:col>10</xdr:col>
      <xdr:colOff>165100</xdr:colOff>
      <xdr:row>63</xdr:row>
      <xdr:rowOff>63863</xdr:rowOff>
    </xdr:to>
    <xdr:sp macro="" textlink="">
      <xdr:nvSpPr>
        <xdr:cNvPr id="193" name="楕円 192">
          <a:extLst>
            <a:ext uri="{FF2B5EF4-FFF2-40B4-BE49-F238E27FC236}">
              <a16:creationId xmlns:a16="http://schemas.microsoft.com/office/drawing/2014/main" id="{E827B22D-1D62-41D9-A116-0FBAE9C4849B}"/>
            </a:ext>
          </a:extLst>
        </xdr:cNvPr>
        <xdr:cNvSpPr/>
      </xdr:nvSpPr>
      <xdr:spPr>
        <a:xfrm>
          <a:off x="1968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13063</xdr:rowOff>
    </xdr:from>
    <xdr:to>
      <xdr:col>15</xdr:col>
      <xdr:colOff>50800</xdr:colOff>
      <xdr:row>63</xdr:row>
      <xdr:rowOff>31024</xdr:rowOff>
    </xdr:to>
    <xdr:cxnSp macro="">
      <xdr:nvCxnSpPr>
        <xdr:cNvPr id="194" name="直線コネクタ 193">
          <a:extLst>
            <a:ext uri="{FF2B5EF4-FFF2-40B4-BE49-F238E27FC236}">
              <a16:creationId xmlns:a16="http://schemas.microsoft.com/office/drawing/2014/main" id="{A6939983-E63F-4C66-933B-52E0BAB02903}"/>
            </a:ext>
          </a:extLst>
        </xdr:cNvPr>
        <xdr:cNvCxnSpPr/>
      </xdr:nvCxnSpPr>
      <xdr:spPr>
        <a:xfrm>
          <a:off x="2019300" y="108144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115751</xdr:rowOff>
    </xdr:from>
    <xdr:to>
      <xdr:col>6</xdr:col>
      <xdr:colOff>38100</xdr:colOff>
      <xdr:row>63</xdr:row>
      <xdr:rowOff>45901</xdr:rowOff>
    </xdr:to>
    <xdr:sp macro="" textlink="">
      <xdr:nvSpPr>
        <xdr:cNvPr id="195" name="楕円 194">
          <a:extLst>
            <a:ext uri="{FF2B5EF4-FFF2-40B4-BE49-F238E27FC236}">
              <a16:creationId xmlns:a16="http://schemas.microsoft.com/office/drawing/2014/main" id="{AC3EB66E-C664-4B6B-B295-35DCF7DEA387}"/>
            </a:ext>
          </a:extLst>
        </xdr:cNvPr>
        <xdr:cNvSpPr/>
      </xdr:nvSpPr>
      <xdr:spPr>
        <a:xfrm>
          <a:off x="107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166551</xdr:rowOff>
    </xdr:from>
    <xdr:to>
      <xdr:col>10</xdr:col>
      <xdr:colOff>114300</xdr:colOff>
      <xdr:row>63</xdr:row>
      <xdr:rowOff>13063</xdr:rowOff>
    </xdr:to>
    <xdr:cxnSp macro="">
      <xdr:nvCxnSpPr>
        <xdr:cNvPr id="196" name="直線コネクタ 195">
          <a:extLst>
            <a:ext uri="{FF2B5EF4-FFF2-40B4-BE49-F238E27FC236}">
              <a16:creationId xmlns:a16="http://schemas.microsoft.com/office/drawing/2014/main" id="{31F1539C-9C2C-46AF-84B0-77E619A1EB84}"/>
            </a:ext>
          </a:extLst>
        </xdr:cNvPr>
        <xdr:cNvCxnSpPr/>
      </xdr:nvCxnSpPr>
      <xdr:spPr>
        <a:xfrm>
          <a:off x="1130300" y="1079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5D1B8D9-7654-40EE-BCCD-4C14E1976808}"/>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6449BA1-AF93-4837-B6B5-BCBD69DFDFF5}"/>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D0E9E4D-270A-4A95-9CAE-FD59C6212055}"/>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D241743-2BB7-4E54-8982-CE282CAAD8B9}"/>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78A487C-64F6-4AE6-835F-6ADE41C8F58F}"/>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D565392-4C77-4B18-9420-E1724F5DD845}"/>
            </a:ext>
          </a:extLst>
        </xdr:cNvPr>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54990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73650FA-2FA6-459C-8FEE-1A3D263494EF}"/>
            </a:ext>
          </a:extLst>
        </xdr:cNvPr>
        <xdr:cNvSpPr txBox="1"/>
      </xdr:nvSpPr>
      <xdr:spPr>
        <a:xfrm>
          <a:off x="1816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37028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AD131BC-B345-4476-8661-0BEBF9F80C21}"/>
            </a:ext>
          </a:extLst>
        </xdr:cNvPr>
        <xdr:cNvSpPr txBox="1"/>
      </xdr:nvSpPr>
      <xdr:spPr>
        <a:xfrm>
          <a:off x="927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5C7DB1B-E58F-46CE-9980-8EC7BB8226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7227614-951B-4DF3-AED3-0FFD8BB317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93B0838-B57D-4539-BAD5-F05FAA9407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614A08E-F849-4D08-B161-81A74B65A1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4B2FD2B-B27B-4743-BBEC-BAC3978963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E5F3111-0D15-4989-A601-AF66697CDE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BFA999D-20E8-4CA2-9517-BEDA679777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D577A88-16DD-43AC-818E-4D8392EA6F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CC372BE-F8AD-49B8-836B-AAD82A686E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CA51AAA-325F-4318-AB3F-7C6EF42375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68DCAED-414B-4155-9FD8-55F3F230075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919AC64-BB49-4E9C-B462-E34D9A4D25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3B2466E-C4FF-4250-87A1-F50F6E0D88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8EBA885-4776-4B03-A652-BA6FE8109C5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91D8E83-09F8-4081-BDD9-A04FC0D76A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46DFE2D-2405-436F-BCD4-AAC421A8F4B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2C0FB19-568B-4E97-856D-9D53368A641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FF5F6C8A-2806-49E0-B7CB-EB2DB97D7AB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6333E38-AECD-4A4C-B8F1-14F3473531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2A60FD4-19C0-42C5-9614-53F56C181BF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86B778E-3719-43F9-806B-254B8383F1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C08A7F6-B3FD-4B9A-8608-36A3C3063F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690A2CA-D8F6-4241-B580-B08E85AA0A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259C221F-A350-4469-BF12-E4991462CB8A}"/>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9EAA27E-FECA-40BB-9B74-5F03079BB826}"/>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4C1B168D-6B78-410E-9AAE-FA38F3A2036C}"/>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28E2E33-929D-49E7-9DAF-23AA6421986D}"/>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38D8C99A-A215-445E-8D67-83955AEB2FFB}"/>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B2CD262-5497-4976-91FA-9A61B1E6EC4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AFAC5FA3-25EC-418F-AF03-54FA73C501F6}"/>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47DF9F2C-CDD7-410C-82BA-A4B1ACD39C1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8D19C0CE-7518-4C4B-AC15-8E45217D68F8}"/>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8FB881A7-2603-421F-8E95-5C13371CC657}"/>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2873B149-1359-4A5B-99A4-DFD63B818DD5}"/>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5649B0F-0FDA-4FAB-9321-AAB5337CEB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D9869BE-E75C-4C7D-A6B6-01F20FDDE7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3F5BAB-68F8-4A3D-997D-2B81A842F5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440262-9559-4A1A-8835-000BF157A2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1D0DD99-DB45-46EA-9C1B-FFD2D0874B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97927</xdr:rowOff>
    </xdr:from>
    <xdr:to>
      <xdr:col>55</xdr:col>
      <xdr:colOff>50800</xdr:colOff>
      <xdr:row>64</xdr:row>
      <xdr:rowOff>28077</xdr:rowOff>
    </xdr:to>
    <xdr:sp macro="" textlink="">
      <xdr:nvSpPr>
        <xdr:cNvPr id="244" name="楕円 243">
          <a:extLst>
            <a:ext uri="{FF2B5EF4-FFF2-40B4-BE49-F238E27FC236}">
              <a16:creationId xmlns:a16="http://schemas.microsoft.com/office/drawing/2014/main" id="{AB089A57-1FAD-4730-80E6-A3A5C0AEE3D4}"/>
            </a:ext>
          </a:extLst>
        </xdr:cNvPr>
        <xdr:cNvSpPr/>
      </xdr:nvSpPr>
      <xdr:spPr>
        <a:xfrm>
          <a:off x="10426700" y="108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12854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33B39012-9AA8-4213-8C04-6754DDE436AB}"/>
            </a:ext>
          </a:extLst>
        </xdr:cNvPr>
        <xdr:cNvSpPr txBox="1"/>
      </xdr:nvSpPr>
      <xdr:spPr>
        <a:xfrm>
          <a:off x="10515600" y="108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99368</xdr:rowOff>
    </xdr:from>
    <xdr:to>
      <xdr:col>50</xdr:col>
      <xdr:colOff>165100</xdr:colOff>
      <xdr:row>64</xdr:row>
      <xdr:rowOff>29518</xdr:rowOff>
    </xdr:to>
    <xdr:sp macro="" textlink="">
      <xdr:nvSpPr>
        <xdr:cNvPr id="246" name="楕円 245">
          <a:extLst>
            <a:ext uri="{FF2B5EF4-FFF2-40B4-BE49-F238E27FC236}">
              <a16:creationId xmlns:a16="http://schemas.microsoft.com/office/drawing/2014/main" id="{AC6DEB23-BF2E-4CEB-8FF7-A20D0E63254B}"/>
            </a:ext>
          </a:extLst>
        </xdr:cNvPr>
        <xdr:cNvSpPr/>
      </xdr:nvSpPr>
      <xdr:spPr>
        <a:xfrm>
          <a:off x="9588500" y="109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148727</xdr:rowOff>
    </xdr:from>
    <xdr:to>
      <xdr:col>55</xdr:col>
      <xdr:colOff>0</xdr:colOff>
      <xdr:row>63</xdr:row>
      <xdr:rowOff>150168</xdr:rowOff>
    </xdr:to>
    <xdr:cxnSp macro="">
      <xdr:nvCxnSpPr>
        <xdr:cNvPr id="247" name="直線コネクタ 246">
          <a:extLst>
            <a:ext uri="{FF2B5EF4-FFF2-40B4-BE49-F238E27FC236}">
              <a16:creationId xmlns:a16="http://schemas.microsoft.com/office/drawing/2014/main" id="{96D331A4-7790-48B0-8F05-F377D57EE6F0}"/>
            </a:ext>
          </a:extLst>
        </xdr:cNvPr>
        <xdr:cNvCxnSpPr/>
      </xdr:nvCxnSpPr>
      <xdr:spPr>
        <a:xfrm flipV="1">
          <a:off x="9639300" y="10950077"/>
          <a:ext cx="8382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101688</xdr:rowOff>
    </xdr:from>
    <xdr:to>
      <xdr:col>46</xdr:col>
      <xdr:colOff>38100</xdr:colOff>
      <xdr:row>64</xdr:row>
      <xdr:rowOff>31838</xdr:rowOff>
    </xdr:to>
    <xdr:sp macro="" textlink="">
      <xdr:nvSpPr>
        <xdr:cNvPr id="248" name="楕円 247">
          <a:extLst>
            <a:ext uri="{FF2B5EF4-FFF2-40B4-BE49-F238E27FC236}">
              <a16:creationId xmlns:a16="http://schemas.microsoft.com/office/drawing/2014/main" id="{2E6E87F6-04C7-4590-8E10-01182A2DEB49}"/>
            </a:ext>
          </a:extLst>
        </xdr:cNvPr>
        <xdr:cNvSpPr/>
      </xdr:nvSpPr>
      <xdr:spPr>
        <a:xfrm>
          <a:off x="8699500" y="109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150168</xdr:rowOff>
    </xdr:from>
    <xdr:to>
      <xdr:col>50</xdr:col>
      <xdr:colOff>114300</xdr:colOff>
      <xdr:row>63</xdr:row>
      <xdr:rowOff>152488</xdr:rowOff>
    </xdr:to>
    <xdr:cxnSp macro="">
      <xdr:nvCxnSpPr>
        <xdr:cNvPr id="249" name="直線コネクタ 248">
          <a:extLst>
            <a:ext uri="{FF2B5EF4-FFF2-40B4-BE49-F238E27FC236}">
              <a16:creationId xmlns:a16="http://schemas.microsoft.com/office/drawing/2014/main" id="{AA135EAA-FE9F-498C-B4E7-1EFDD5D1106E}"/>
            </a:ext>
          </a:extLst>
        </xdr:cNvPr>
        <xdr:cNvCxnSpPr/>
      </xdr:nvCxnSpPr>
      <xdr:spPr>
        <a:xfrm flipV="1">
          <a:off x="8750300" y="10951518"/>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103214</xdr:rowOff>
    </xdr:from>
    <xdr:to>
      <xdr:col>41</xdr:col>
      <xdr:colOff>101600</xdr:colOff>
      <xdr:row>64</xdr:row>
      <xdr:rowOff>33364</xdr:rowOff>
    </xdr:to>
    <xdr:sp macro="" textlink="">
      <xdr:nvSpPr>
        <xdr:cNvPr id="250" name="楕円 249">
          <a:extLst>
            <a:ext uri="{FF2B5EF4-FFF2-40B4-BE49-F238E27FC236}">
              <a16:creationId xmlns:a16="http://schemas.microsoft.com/office/drawing/2014/main" id="{FC7A51D9-4873-4C31-960C-0551B3A2DC64}"/>
            </a:ext>
          </a:extLst>
        </xdr:cNvPr>
        <xdr:cNvSpPr/>
      </xdr:nvSpPr>
      <xdr:spPr>
        <a:xfrm>
          <a:off x="7810500" y="10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152488</xdr:rowOff>
    </xdr:from>
    <xdr:to>
      <xdr:col>45</xdr:col>
      <xdr:colOff>177800</xdr:colOff>
      <xdr:row>63</xdr:row>
      <xdr:rowOff>154014</xdr:rowOff>
    </xdr:to>
    <xdr:cxnSp macro="">
      <xdr:nvCxnSpPr>
        <xdr:cNvPr id="251" name="直線コネクタ 250">
          <a:extLst>
            <a:ext uri="{FF2B5EF4-FFF2-40B4-BE49-F238E27FC236}">
              <a16:creationId xmlns:a16="http://schemas.microsoft.com/office/drawing/2014/main" id="{47508ACC-932E-4BDA-99FF-82938ECC84B3}"/>
            </a:ext>
          </a:extLst>
        </xdr:cNvPr>
        <xdr:cNvCxnSpPr/>
      </xdr:nvCxnSpPr>
      <xdr:spPr>
        <a:xfrm flipV="1">
          <a:off x="7861300" y="10953838"/>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105663</xdr:rowOff>
    </xdr:from>
    <xdr:to>
      <xdr:col>36</xdr:col>
      <xdr:colOff>165100</xdr:colOff>
      <xdr:row>64</xdr:row>
      <xdr:rowOff>35813</xdr:rowOff>
    </xdr:to>
    <xdr:sp macro="" textlink="">
      <xdr:nvSpPr>
        <xdr:cNvPr id="252" name="楕円 251">
          <a:extLst>
            <a:ext uri="{FF2B5EF4-FFF2-40B4-BE49-F238E27FC236}">
              <a16:creationId xmlns:a16="http://schemas.microsoft.com/office/drawing/2014/main" id="{855A53D5-910A-470A-93D5-0C9ABE1D9A96}"/>
            </a:ext>
          </a:extLst>
        </xdr:cNvPr>
        <xdr:cNvSpPr/>
      </xdr:nvSpPr>
      <xdr:spPr>
        <a:xfrm>
          <a:off x="6921500" y="109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154014</xdr:rowOff>
    </xdr:from>
    <xdr:to>
      <xdr:col>41</xdr:col>
      <xdr:colOff>50800</xdr:colOff>
      <xdr:row>63</xdr:row>
      <xdr:rowOff>156463</xdr:rowOff>
    </xdr:to>
    <xdr:cxnSp macro="">
      <xdr:nvCxnSpPr>
        <xdr:cNvPr id="253" name="直線コネクタ 252">
          <a:extLst>
            <a:ext uri="{FF2B5EF4-FFF2-40B4-BE49-F238E27FC236}">
              <a16:creationId xmlns:a16="http://schemas.microsoft.com/office/drawing/2014/main" id="{E6161C90-BB71-4F49-8E52-BE530095FCC9}"/>
            </a:ext>
          </a:extLst>
        </xdr:cNvPr>
        <xdr:cNvCxnSpPr/>
      </xdr:nvCxnSpPr>
      <xdr:spPr>
        <a:xfrm flipV="1">
          <a:off x="6972300" y="1095536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527B7D6-CAE4-4DD2-8B2D-CFEB8FD590CD}"/>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D2D8CBC-9C7D-4B98-B736-93A58F4C7B71}"/>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1E5C544-D4EE-48B9-865C-D4B859ACAF67}"/>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E3ECBD-D5C8-4982-8C4E-533C7A57B699}"/>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20645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7D7F6BD3-3254-4472-9FB0-605FD211589F}"/>
            </a:ext>
          </a:extLst>
        </xdr:cNvPr>
        <xdr:cNvSpPr txBox="1"/>
      </xdr:nvSpPr>
      <xdr:spPr>
        <a:xfrm>
          <a:off x="9359411" y="109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22965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0D10592-B0BF-410E-9BA0-2F125B7CF36A}"/>
            </a:ext>
          </a:extLst>
        </xdr:cNvPr>
        <xdr:cNvSpPr txBox="1"/>
      </xdr:nvSpPr>
      <xdr:spPr>
        <a:xfrm>
          <a:off x="8483111" y="109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24491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FB6BFD00-41E5-479E-8C8B-D369D710A84A}"/>
            </a:ext>
          </a:extLst>
        </xdr:cNvPr>
        <xdr:cNvSpPr txBox="1"/>
      </xdr:nvSpPr>
      <xdr:spPr>
        <a:xfrm>
          <a:off x="7594111" y="10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26940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29A18E78-687B-44DB-A2D7-D79B37616EDA}"/>
            </a:ext>
          </a:extLst>
        </xdr:cNvPr>
        <xdr:cNvSpPr txBox="1"/>
      </xdr:nvSpPr>
      <xdr:spPr>
        <a:xfrm>
          <a:off x="6705111" y="10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EEC21F6-4AF3-4D0E-B7A8-CC05524190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72886D4-AA92-4E3E-B6B5-F9B3560C5B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616328A-0C42-4FC9-92B5-AB5FD7F257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CF10D35-7278-4754-AA82-DF225C3B18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87D9734-EBCB-41A9-9DC4-075B8C06C1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B86974F-983A-4ACC-B200-C12B346A33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327D266-15AB-4457-AD5E-6E95184BDA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2254FE6-DC40-4D77-B860-6EC2ECB8EC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DF1D52C-6D85-4625-96E6-1449B41D10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ED2E717-163B-435B-8DA9-613F752275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11E19CF-0810-457F-8EEB-B9019E0CF00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248679C-E535-452E-9972-A65CF4A81CC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7DE60EC-BDD3-4E41-9BC4-84E6797A14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151187E-FCEA-4117-87C7-DFCF6B4033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BA098C3-21B7-4CE0-9DF6-13F1D9C8BE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A5E3735-29FC-4CA2-AADC-D9ABFD21BF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D7BC40D-DF73-4CFD-9595-C714C96952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6C2AFC0-82E2-47DF-AA06-58B497FEAA4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8E1EE36-3C0A-46CD-9B0B-5607B061C94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D1228EA-6F34-4B53-BBF5-6FCB8ED5381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6ED3D78-B693-4276-AD9A-A64A78626B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10C01F48-BE64-4085-890C-E69F5DB6F7A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64F3BC2-6891-4077-BDA4-2EA36969507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8BA3C34-4EC1-4833-8951-3EF65E5EAB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2A3887CF-0494-49F6-B308-28B0D706F3EC}"/>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4E05629-65D2-4719-BD60-BAF9C13B142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779B7637-EB8C-4FEF-B42A-58F211FBC94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A9ECCCE1-0A23-450B-AB7D-FF6A5DF7C079}"/>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8D1977C2-4ED8-436D-9307-59FE2CF59DA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C1887C9-EB13-4082-A480-18F0AE0A5ECF}"/>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B3F89FC-3705-4BD3-985C-D8BDF09FE40F}"/>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9F4A310F-E685-4C2B-B6C0-627A0383D7AC}"/>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32CA4681-9A44-453D-A8F0-986ED42F8A87}"/>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64632296-E9C4-4939-B087-DA6372843F2F}"/>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AB24090F-98B9-42BA-B0D1-C170FA1BEB1A}"/>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E5A44A8-FD37-465D-A9EF-30E8A75E25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B933A5D-096C-4139-A7F2-5F76699D3B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0A2DF47-1467-4AE2-9B76-B02EE225B6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328F015-3F1C-4FD7-B5FD-CB71ABAA47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E6BA9C-5DCD-4FDD-A072-146C028F50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302" name="楕円 301">
          <a:extLst>
            <a:ext uri="{FF2B5EF4-FFF2-40B4-BE49-F238E27FC236}">
              <a16:creationId xmlns:a16="http://schemas.microsoft.com/office/drawing/2014/main" id="{FBFDB471-8CB8-4169-92FD-93C876A34D60}"/>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1CBBC2A-4AA4-45EF-BB07-0BEAC1BEA02E}"/>
            </a:ext>
          </a:extLst>
        </xdr:cNvPr>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304" name="楕円 303">
          <a:extLst>
            <a:ext uri="{FF2B5EF4-FFF2-40B4-BE49-F238E27FC236}">
              <a16:creationId xmlns:a16="http://schemas.microsoft.com/office/drawing/2014/main" id="{61235320-6B92-43B0-8425-FBA4AB2BF113}"/>
            </a:ext>
          </a:extLst>
        </xdr:cNvPr>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99061</xdr:rowOff>
    </xdr:to>
    <xdr:cxnSp macro="">
      <xdr:nvCxnSpPr>
        <xdr:cNvPr id="305" name="直線コネクタ 304">
          <a:extLst>
            <a:ext uri="{FF2B5EF4-FFF2-40B4-BE49-F238E27FC236}">
              <a16:creationId xmlns:a16="http://schemas.microsoft.com/office/drawing/2014/main" id="{00876C4C-C1B0-4664-8B93-9509FECD5DF2}"/>
            </a:ext>
          </a:extLst>
        </xdr:cNvPr>
        <xdr:cNvCxnSpPr/>
      </xdr:nvCxnSpPr>
      <xdr:spPr>
        <a:xfrm flipV="1">
          <a:off x="3797300" y="143560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306" name="楕円 305">
          <a:extLst>
            <a:ext uri="{FF2B5EF4-FFF2-40B4-BE49-F238E27FC236}">
              <a16:creationId xmlns:a16="http://schemas.microsoft.com/office/drawing/2014/main" id="{3D0A9AC4-CDB4-461F-A5BC-E110028016B9}"/>
            </a:ext>
          </a:extLst>
        </xdr:cNvPr>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70486</xdr:rowOff>
    </xdr:from>
    <xdr:to>
      <xdr:col>19</xdr:col>
      <xdr:colOff>177800</xdr:colOff>
      <xdr:row>84</xdr:row>
      <xdr:rowOff>99061</xdr:rowOff>
    </xdr:to>
    <xdr:cxnSp macro="">
      <xdr:nvCxnSpPr>
        <xdr:cNvPr id="307" name="直線コネクタ 306">
          <a:extLst>
            <a:ext uri="{FF2B5EF4-FFF2-40B4-BE49-F238E27FC236}">
              <a16:creationId xmlns:a16="http://schemas.microsoft.com/office/drawing/2014/main" id="{94F3CB5D-3E9A-4236-A86D-E67104FB7D12}"/>
            </a:ext>
          </a:extLst>
        </xdr:cNvPr>
        <xdr:cNvCxnSpPr/>
      </xdr:nvCxnSpPr>
      <xdr:spPr>
        <a:xfrm>
          <a:off x="2908300" y="144722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8" name="楕円 307">
          <a:extLst>
            <a:ext uri="{FF2B5EF4-FFF2-40B4-BE49-F238E27FC236}">
              <a16:creationId xmlns:a16="http://schemas.microsoft.com/office/drawing/2014/main" id="{38BC5529-B321-4BAE-B10B-EFBCAC1F84A2}"/>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70486</xdr:rowOff>
    </xdr:to>
    <xdr:cxnSp macro="">
      <xdr:nvCxnSpPr>
        <xdr:cNvPr id="309" name="直線コネクタ 308">
          <a:extLst>
            <a:ext uri="{FF2B5EF4-FFF2-40B4-BE49-F238E27FC236}">
              <a16:creationId xmlns:a16="http://schemas.microsoft.com/office/drawing/2014/main" id="{B389F628-A22C-44BF-9DD6-27CA1D65CA5F}"/>
            </a:ext>
          </a:extLst>
        </xdr:cNvPr>
        <xdr:cNvCxnSpPr/>
      </xdr:nvCxnSpPr>
      <xdr:spPr>
        <a:xfrm>
          <a:off x="2019300" y="14439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130175</xdr:rowOff>
    </xdr:from>
    <xdr:to>
      <xdr:col>6</xdr:col>
      <xdr:colOff>38100</xdr:colOff>
      <xdr:row>84</xdr:row>
      <xdr:rowOff>60325</xdr:rowOff>
    </xdr:to>
    <xdr:sp macro="" textlink="">
      <xdr:nvSpPr>
        <xdr:cNvPr id="310" name="楕円 309">
          <a:extLst>
            <a:ext uri="{FF2B5EF4-FFF2-40B4-BE49-F238E27FC236}">
              <a16:creationId xmlns:a16="http://schemas.microsoft.com/office/drawing/2014/main" id="{C8838414-4565-4344-96D9-E0C1CA457D36}"/>
            </a:ext>
          </a:extLst>
        </xdr:cNvPr>
        <xdr:cNvSpPr/>
      </xdr:nvSpPr>
      <xdr:spPr>
        <a:xfrm>
          <a:off x="107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xdr:rowOff>
    </xdr:from>
    <xdr:to>
      <xdr:col>10</xdr:col>
      <xdr:colOff>114300</xdr:colOff>
      <xdr:row>84</xdr:row>
      <xdr:rowOff>38100</xdr:rowOff>
    </xdr:to>
    <xdr:cxnSp macro="">
      <xdr:nvCxnSpPr>
        <xdr:cNvPr id="311" name="直線コネクタ 310">
          <a:extLst>
            <a:ext uri="{FF2B5EF4-FFF2-40B4-BE49-F238E27FC236}">
              <a16:creationId xmlns:a16="http://schemas.microsoft.com/office/drawing/2014/main" id="{CE5D26B1-8884-4FDE-84AF-BFD0D8A0B828}"/>
            </a:ext>
          </a:extLst>
        </xdr:cNvPr>
        <xdr:cNvCxnSpPr/>
      </xdr:nvCxnSpPr>
      <xdr:spPr>
        <a:xfrm>
          <a:off x="1130300" y="14411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44CDBC5F-47A8-4663-A2AC-06243CF49159}"/>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68980B4F-7C35-441F-9F9F-E25C0A27642C}"/>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A873E781-5074-4CF5-BE9A-ED9E3A0EE7C9}"/>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2CA9C6A9-3987-4B36-BD89-457736510432}"/>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16" name="n_1mainValue【公営住宅】&#10;有形固定資産減価償却率">
          <a:extLst>
            <a:ext uri="{FF2B5EF4-FFF2-40B4-BE49-F238E27FC236}">
              <a16:creationId xmlns:a16="http://schemas.microsoft.com/office/drawing/2014/main" id="{FEB41380-548C-47FB-A951-D26C43FB4032}"/>
            </a:ext>
          </a:extLst>
        </xdr:cNvPr>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317" name="n_2mainValue【公営住宅】&#10;有形固定資産減価償却率">
          <a:extLst>
            <a:ext uri="{FF2B5EF4-FFF2-40B4-BE49-F238E27FC236}">
              <a16:creationId xmlns:a16="http://schemas.microsoft.com/office/drawing/2014/main" id="{22B7650A-82CE-4D83-8D43-B8DA901A91D4}"/>
            </a:ext>
          </a:extLst>
        </xdr:cNvPr>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18" name="n_3mainValue【公営住宅】&#10;有形固定資産減価償却率">
          <a:extLst>
            <a:ext uri="{FF2B5EF4-FFF2-40B4-BE49-F238E27FC236}">
              <a16:creationId xmlns:a16="http://schemas.microsoft.com/office/drawing/2014/main" id="{B17B8DB1-E90A-43BA-A8EC-1D3F616B16CD}"/>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51452</xdr:rowOff>
    </xdr:from>
    <xdr:ext cx="405111" cy="259045"/>
    <xdr:sp macro="" textlink="">
      <xdr:nvSpPr>
        <xdr:cNvPr id="319" name="n_4mainValue【公営住宅】&#10;有形固定資産減価償却率">
          <a:extLst>
            <a:ext uri="{FF2B5EF4-FFF2-40B4-BE49-F238E27FC236}">
              <a16:creationId xmlns:a16="http://schemas.microsoft.com/office/drawing/2014/main" id="{2A967A7E-8DCD-44F7-992A-943986C764CF}"/>
            </a:ext>
          </a:extLst>
        </xdr:cNvPr>
        <xdr:cNvSpPr txBox="1"/>
      </xdr:nvSpPr>
      <xdr:spPr>
        <a:xfrm>
          <a:off x="927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A548146-66FF-4927-BB6B-54E600D064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7567058-29D8-4857-8F91-19DA6AFDB43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3D16723-5880-473C-9B39-B7F195242B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7641B106-26EB-4EB8-910E-A6B9D522F4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F1EB935-2975-4F77-B2ED-0848269CEB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EB684E-A135-4C08-A11E-A178195930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FC9904C-EE0E-47CD-B911-4FEEBA332C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AFF04E6-D696-43C6-A85E-79E3D754C8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4AD9536-1006-48C6-A948-66BAD70989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4E5A840-BC0E-406D-914F-0572B2D1D3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D7EF24D-801C-4CEA-BD7D-7585212021D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32000F9-178E-4050-8018-8DF97F9F03F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DD63CDF1-A8B8-48FF-92CB-827859B963E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CE3C35B-CA32-4654-8085-8658F8DB6F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1C49108-BFDD-44D9-9AF3-BF87FBAA86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BB49C24F-0C42-43B1-A5F1-E920185CE1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26BFC88-7310-4E28-99A3-4739443F60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C69DE6F-E8D1-476F-BF87-D6F29F293CE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B9172BA-9B98-4EAA-8CB2-3FA14B1E5AF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7A25650-B380-4DAB-97F0-153BA43388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06CB781-2B4B-46D9-BB71-7810218D67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FD6B21F4-C8B3-47BE-B5F5-8F2787D06D9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4500585A-28B1-4A66-A8B2-91E5E9AF20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8D5A2D42-E30E-48CB-BCA1-17C6B206521F}"/>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49EB8682-055B-49A7-B8A7-5625D8EBC08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8FEF80FE-62C6-4D1B-AFE7-48FFE1B848DE}"/>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E9E27EB8-DA4A-47FE-B4AA-153640616DC2}"/>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AABF96D1-D271-4BCE-96DF-3A0C1773FB07}"/>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EB3CE6B9-4018-4F95-B17E-E7FAB1FA04FD}"/>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3B78BEE1-2B90-45AE-8996-18EE770D26E9}"/>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5F58C36-4314-4FEE-A3A5-22F8B12C4786}"/>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87308F5-3D1A-4945-9652-B4BC42289649}"/>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439D7D6F-EF95-48D9-8A21-1E4A09803D52}"/>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4AA7BF0C-0BE1-46CF-BF4B-E499F7854377}"/>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D0998CA-C175-4BC6-97A3-EFF000EE17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0577752-8AEF-466B-8024-C7FD37BDB7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6F29815-727D-47D0-A4E2-15FDE9B333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45A1DB3-4904-427B-AA70-782CE51731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74A5E6F-4A93-40CA-ABCE-6DF2DA5EE3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100076</xdr:rowOff>
    </xdr:from>
    <xdr:to>
      <xdr:col>55</xdr:col>
      <xdr:colOff>50800</xdr:colOff>
      <xdr:row>85</xdr:row>
      <xdr:rowOff>30226</xdr:rowOff>
    </xdr:to>
    <xdr:sp macro="" textlink="">
      <xdr:nvSpPr>
        <xdr:cNvPr id="359" name="楕円 358">
          <a:extLst>
            <a:ext uri="{FF2B5EF4-FFF2-40B4-BE49-F238E27FC236}">
              <a16:creationId xmlns:a16="http://schemas.microsoft.com/office/drawing/2014/main" id="{BE63AD46-87D3-4B7A-B381-499AEBFCEFA9}"/>
            </a:ext>
          </a:extLst>
        </xdr:cNvPr>
        <xdr:cNvSpPr/>
      </xdr:nvSpPr>
      <xdr:spPr>
        <a:xfrm>
          <a:off x="104267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122953</xdr:rowOff>
    </xdr:from>
    <xdr:ext cx="469744" cy="259045"/>
    <xdr:sp macro="" textlink="">
      <xdr:nvSpPr>
        <xdr:cNvPr id="360" name="【公営住宅】&#10;一人当たり面積該当値テキスト">
          <a:extLst>
            <a:ext uri="{FF2B5EF4-FFF2-40B4-BE49-F238E27FC236}">
              <a16:creationId xmlns:a16="http://schemas.microsoft.com/office/drawing/2014/main" id="{4315B9CF-3DB2-4944-8359-E0CC18A441EB}"/>
            </a:ext>
          </a:extLst>
        </xdr:cNvPr>
        <xdr:cNvSpPr txBox="1"/>
      </xdr:nvSpPr>
      <xdr:spPr>
        <a:xfrm>
          <a:off x="10515600"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22924</xdr:rowOff>
    </xdr:from>
    <xdr:to>
      <xdr:col>50</xdr:col>
      <xdr:colOff>165100</xdr:colOff>
      <xdr:row>84</xdr:row>
      <xdr:rowOff>124524</xdr:rowOff>
    </xdr:to>
    <xdr:sp macro="" textlink="">
      <xdr:nvSpPr>
        <xdr:cNvPr id="361" name="楕円 360">
          <a:extLst>
            <a:ext uri="{FF2B5EF4-FFF2-40B4-BE49-F238E27FC236}">
              <a16:creationId xmlns:a16="http://schemas.microsoft.com/office/drawing/2014/main" id="{F57BE29A-E333-4696-A36F-FC777AA13057}"/>
            </a:ext>
          </a:extLst>
        </xdr:cNvPr>
        <xdr:cNvSpPr/>
      </xdr:nvSpPr>
      <xdr:spPr>
        <a:xfrm>
          <a:off x="9588500" y="144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73724</xdr:rowOff>
    </xdr:from>
    <xdr:to>
      <xdr:col>55</xdr:col>
      <xdr:colOff>0</xdr:colOff>
      <xdr:row>84</xdr:row>
      <xdr:rowOff>150876</xdr:rowOff>
    </xdr:to>
    <xdr:cxnSp macro="">
      <xdr:nvCxnSpPr>
        <xdr:cNvPr id="362" name="直線コネクタ 361">
          <a:extLst>
            <a:ext uri="{FF2B5EF4-FFF2-40B4-BE49-F238E27FC236}">
              <a16:creationId xmlns:a16="http://schemas.microsoft.com/office/drawing/2014/main" id="{1428E4A2-52F8-48C0-ABED-E76346D26311}"/>
            </a:ext>
          </a:extLst>
        </xdr:cNvPr>
        <xdr:cNvCxnSpPr/>
      </xdr:nvCxnSpPr>
      <xdr:spPr>
        <a:xfrm>
          <a:off x="9639300" y="14475524"/>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63" name="楕円 362">
          <a:extLst>
            <a:ext uri="{FF2B5EF4-FFF2-40B4-BE49-F238E27FC236}">
              <a16:creationId xmlns:a16="http://schemas.microsoft.com/office/drawing/2014/main" id="{84BC838B-A38B-4EDC-B155-558B40FF36A5}"/>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73724</xdr:rowOff>
    </xdr:to>
    <xdr:cxnSp macro="">
      <xdr:nvCxnSpPr>
        <xdr:cNvPr id="364" name="直線コネクタ 363">
          <a:extLst>
            <a:ext uri="{FF2B5EF4-FFF2-40B4-BE49-F238E27FC236}">
              <a16:creationId xmlns:a16="http://schemas.microsoft.com/office/drawing/2014/main" id="{20D2287F-B87D-40E0-9DCC-7FC1C6D76131}"/>
            </a:ext>
          </a:extLst>
        </xdr:cNvPr>
        <xdr:cNvCxnSpPr/>
      </xdr:nvCxnSpPr>
      <xdr:spPr>
        <a:xfrm>
          <a:off x="8750300" y="1447418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21589</xdr:rowOff>
    </xdr:from>
    <xdr:to>
      <xdr:col>41</xdr:col>
      <xdr:colOff>101600</xdr:colOff>
      <xdr:row>84</xdr:row>
      <xdr:rowOff>123189</xdr:rowOff>
    </xdr:to>
    <xdr:sp macro="" textlink="">
      <xdr:nvSpPr>
        <xdr:cNvPr id="365" name="楕円 364">
          <a:extLst>
            <a:ext uri="{FF2B5EF4-FFF2-40B4-BE49-F238E27FC236}">
              <a16:creationId xmlns:a16="http://schemas.microsoft.com/office/drawing/2014/main" id="{3BDE18C8-2BC1-4589-8C2D-C5906636FB26}"/>
            </a:ext>
          </a:extLst>
        </xdr:cNvPr>
        <xdr:cNvSpPr/>
      </xdr:nvSpPr>
      <xdr:spPr>
        <a:xfrm>
          <a:off x="781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72389</xdr:rowOff>
    </xdr:to>
    <xdr:cxnSp macro="">
      <xdr:nvCxnSpPr>
        <xdr:cNvPr id="366" name="直線コネクタ 365">
          <a:extLst>
            <a:ext uri="{FF2B5EF4-FFF2-40B4-BE49-F238E27FC236}">
              <a16:creationId xmlns:a16="http://schemas.microsoft.com/office/drawing/2014/main" id="{732E0485-AAFF-457F-B548-4C54E17F66FC}"/>
            </a:ext>
          </a:extLst>
        </xdr:cNvPr>
        <xdr:cNvCxnSpPr/>
      </xdr:nvCxnSpPr>
      <xdr:spPr>
        <a:xfrm>
          <a:off x="7861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31686</xdr:rowOff>
    </xdr:from>
    <xdr:to>
      <xdr:col>36</xdr:col>
      <xdr:colOff>165100</xdr:colOff>
      <xdr:row>84</xdr:row>
      <xdr:rowOff>133286</xdr:rowOff>
    </xdr:to>
    <xdr:sp macro="" textlink="">
      <xdr:nvSpPr>
        <xdr:cNvPr id="367" name="楕円 366">
          <a:extLst>
            <a:ext uri="{FF2B5EF4-FFF2-40B4-BE49-F238E27FC236}">
              <a16:creationId xmlns:a16="http://schemas.microsoft.com/office/drawing/2014/main" id="{64EDFAF4-8166-4E44-9759-989ABC77E2E1}"/>
            </a:ext>
          </a:extLst>
        </xdr:cNvPr>
        <xdr:cNvSpPr/>
      </xdr:nvSpPr>
      <xdr:spPr>
        <a:xfrm>
          <a:off x="6921500" y="144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72389</xdr:rowOff>
    </xdr:from>
    <xdr:to>
      <xdr:col>41</xdr:col>
      <xdr:colOff>50800</xdr:colOff>
      <xdr:row>84</xdr:row>
      <xdr:rowOff>82486</xdr:rowOff>
    </xdr:to>
    <xdr:cxnSp macro="">
      <xdr:nvCxnSpPr>
        <xdr:cNvPr id="368" name="直線コネクタ 367">
          <a:extLst>
            <a:ext uri="{FF2B5EF4-FFF2-40B4-BE49-F238E27FC236}">
              <a16:creationId xmlns:a16="http://schemas.microsoft.com/office/drawing/2014/main" id="{E379693F-347D-4BAC-9029-0327DB02C68F}"/>
            </a:ext>
          </a:extLst>
        </xdr:cNvPr>
        <xdr:cNvCxnSpPr/>
      </xdr:nvCxnSpPr>
      <xdr:spPr>
        <a:xfrm flipV="1">
          <a:off x="6972300" y="144741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2A61242A-1DF0-46AB-932E-3302AEDA3858}"/>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id="{4A9D41ED-5E6E-4511-936E-93E56E42E68D}"/>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id="{DB3C3920-8133-4477-978C-B827CFD36991}"/>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id="{903E746D-E743-4A04-AB17-D083096DF5CD}"/>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141051</xdr:rowOff>
    </xdr:from>
    <xdr:ext cx="469744" cy="259045"/>
    <xdr:sp macro="" textlink="">
      <xdr:nvSpPr>
        <xdr:cNvPr id="373" name="n_1mainValue【公営住宅】&#10;一人当たり面積">
          <a:extLst>
            <a:ext uri="{FF2B5EF4-FFF2-40B4-BE49-F238E27FC236}">
              <a16:creationId xmlns:a16="http://schemas.microsoft.com/office/drawing/2014/main" id="{B5F7314C-7AD8-4AA0-8D83-EBF077E9B375}"/>
            </a:ext>
          </a:extLst>
        </xdr:cNvPr>
        <xdr:cNvSpPr txBox="1"/>
      </xdr:nvSpPr>
      <xdr:spPr>
        <a:xfrm>
          <a:off x="9391727" y="1419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139716</xdr:rowOff>
    </xdr:from>
    <xdr:ext cx="469744" cy="259045"/>
    <xdr:sp macro="" textlink="">
      <xdr:nvSpPr>
        <xdr:cNvPr id="374" name="n_2mainValue【公営住宅】&#10;一人当たり面積">
          <a:extLst>
            <a:ext uri="{FF2B5EF4-FFF2-40B4-BE49-F238E27FC236}">
              <a16:creationId xmlns:a16="http://schemas.microsoft.com/office/drawing/2014/main" id="{F58A6537-8792-4E32-A063-B6406FD87FB6}"/>
            </a:ext>
          </a:extLst>
        </xdr:cNvPr>
        <xdr:cNvSpPr txBox="1"/>
      </xdr:nvSpPr>
      <xdr:spPr>
        <a:xfrm>
          <a:off x="8515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139716</xdr:rowOff>
    </xdr:from>
    <xdr:ext cx="469744" cy="259045"/>
    <xdr:sp macro="" textlink="">
      <xdr:nvSpPr>
        <xdr:cNvPr id="375" name="n_3mainValue【公営住宅】&#10;一人当たり面積">
          <a:extLst>
            <a:ext uri="{FF2B5EF4-FFF2-40B4-BE49-F238E27FC236}">
              <a16:creationId xmlns:a16="http://schemas.microsoft.com/office/drawing/2014/main" id="{3E22BDCD-004D-43D6-A12A-6060CAD90BD3}"/>
            </a:ext>
          </a:extLst>
        </xdr:cNvPr>
        <xdr:cNvSpPr txBox="1"/>
      </xdr:nvSpPr>
      <xdr:spPr>
        <a:xfrm>
          <a:off x="7626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149813</xdr:rowOff>
    </xdr:from>
    <xdr:ext cx="469744" cy="259045"/>
    <xdr:sp macro="" textlink="">
      <xdr:nvSpPr>
        <xdr:cNvPr id="376" name="n_4mainValue【公営住宅】&#10;一人当たり面積">
          <a:extLst>
            <a:ext uri="{FF2B5EF4-FFF2-40B4-BE49-F238E27FC236}">
              <a16:creationId xmlns:a16="http://schemas.microsoft.com/office/drawing/2014/main" id="{E534BDFC-99B6-483F-9367-1E9C9D60FECE}"/>
            </a:ext>
          </a:extLst>
        </xdr:cNvPr>
        <xdr:cNvSpPr txBox="1"/>
      </xdr:nvSpPr>
      <xdr:spPr>
        <a:xfrm>
          <a:off x="6737427" y="1420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E0E494A-7A4D-40B7-A8C7-FB7BBAB274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2AB2420-7C83-49A9-8A65-1A1AC93ECB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D5BB041-61B7-48C7-A5E2-A5FF35A011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EE96805-0C7E-4615-9D27-F036FF9465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C15409E-CA69-4002-B33D-7A1A8FCE03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BED495E-252F-4E2D-BCDB-C9F999AEE1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9CA84BC-F78E-444D-A4D7-5406AE51B7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1C34908-DFD6-421D-B652-9B6DA1DFD8F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68650B7-8397-4A65-84DB-8672947FC6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E240C92D-5AA6-4A5C-9FA0-60203D973A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8D707D2-E956-44BC-956B-1C8137707C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842C6A62-B244-49C2-8E77-D391180888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098878D-61AC-4DF7-824B-78354C524C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95D58F4-D0D6-4BE2-A9D4-BDD3274A48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C9D0FEC-C50A-4153-866C-D9EB5C8688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8CF194D-258D-4266-B5FC-10FD577E57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D940BD0-F8C6-4D0A-B6B3-784B03DF21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CF2D4DD-E03E-4C94-AEEA-85F2FD9A8D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6A47D546-4F65-47A5-87FB-3CACEBAFD4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194D26D-80D2-4153-9242-B99FAE7862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D5E8A79-0DF4-4870-AEE9-AF80B46349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3BE2FF9-BD31-4458-88A1-DE727FDDD1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E691EE3-A596-471E-8C0B-B9CB5B4516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7B48DFCC-D3F6-48CD-B847-CED2B6EEA9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5DDF86A-FA11-4F45-AA47-7E6F69EE63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016AED0-DAAD-4AD3-9025-B1C75E34DE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92AA20E-7255-45C0-BE38-0BD580EFD5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4DFE6C16-810F-43DB-9EB8-DFAD0082854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3F980164-37C7-4B27-8B01-CFAE593011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EFC3A9FE-1D2D-4AD7-921C-A02E822D5F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FF7BE36-DB70-4D5C-8D23-F365CEB9284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D550CBF-CEB8-45AD-96E8-D8E6DE533E2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A09BF84C-EF7B-400F-B31D-E4378BC98DB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6D25D490-B8EC-4E42-AD0F-E6DC282F0D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E9DF3435-19C2-4DB9-B0CB-C77C7BEF699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90D6D045-5D98-401F-A3A4-151A3487976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9787C7B9-5373-47F3-A9D4-7503A0CE4BD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BA3DBA7-A1F5-4EF4-982E-EB8FBFB76D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83BD63C2-B401-4D5B-A211-3FDF97F262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82189EE5-4E05-4983-A4C6-B308173F05E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C243FB9-4165-45AE-BC82-793C89412F0B}"/>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D0482FCB-ED32-4435-A814-2BC6C6CD57F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BC6C448-BBF2-4036-B0FE-703DCC2DBBC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D28DCF49-5002-4D01-A63F-A5BCCDE9478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DAE06E28-83DA-4D4C-89DA-02A0BCEFC897}"/>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146D9E55-220E-4FDD-9512-115D0E6E853A}"/>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9DA54B87-CD53-4B7E-A16B-02CF5330E52F}"/>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BE262726-0739-4326-B551-450F5C68280D}"/>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7171CE14-DDAA-4B72-AA91-6143411E9147}"/>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10C6A9A4-282D-4E84-9221-D0C2387C3BB4}"/>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C183821-92F1-4A6B-BFD8-7055896E4E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80FF23F-65F5-4F95-BC2E-9B5936CD55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87A6428-AB62-4280-A3E9-62FED86884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74B44F9-8C4E-4ADE-898A-9FAB8346AF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F1408A9-1125-4164-B056-7CA2ADA5BD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32" name="楕円 431">
          <a:extLst>
            <a:ext uri="{FF2B5EF4-FFF2-40B4-BE49-F238E27FC236}">
              <a16:creationId xmlns:a16="http://schemas.microsoft.com/office/drawing/2014/main" id="{B4AAE313-F8F3-49F1-A226-07CA844E3E5C}"/>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37D450CF-562D-4EC5-851A-88A754D4D40A}"/>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34" name="楕円 433">
          <a:extLst>
            <a:ext uri="{FF2B5EF4-FFF2-40B4-BE49-F238E27FC236}">
              <a16:creationId xmlns:a16="http://schemas.microsoft.com/office/drawing/2014/main" id="{AD01B394-4397-4822-81FF-8CC441656DEE}"/>
            </a:ext>
          </a:extLst>
        </xdr:cNvPr>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133350</xdr:rowOff>
    </xdr:to>
    <xdr:cxnSp macro="">
      <xdr:nvCxnSpPr>
        <xdr:cNvPr id="435" name="直線コネクタ 434">
          <a:extLst>
            <a:ext uri="{FF2B5EF4-FFF2-40B4-BE49-F238E27FC236}">
              <a16:creationId xmlns:a16="http://schemas.microsoft.com/office/drawing/2014/main" id="{5DE49FD2-25AD-4B75-A727-9E65A96B5FA6}"/>
            </a:ext>
          </a:extLst>
        </xdr:cNvPr>
        <xdr:cNvCxnSpPr/>
      </xdr:nvCxnSpPr>
      <xdr:spPr>
        <a:xfrm>
          <a:off x="15481300" y="6099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36" name="楕円 435">
          <a:extLst>
            <a:ext uri="{FF2B5EF4-FFF2-40B4-BE49-F238E27FC236}">
              <a16:creationId xmlns:a16="http://schemas.microsoft.com/office/drawing/2014/main" id="{09BA7B43-9A66-4D66-935F-8E4E9B60C196}"/>
            </a:ext>
          </a:extLst>
        </xdr:cNvPr>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99060</xdr:rowOff>
    </xdr:to>
    <xdr:cxnSp macro="">
      <xdr:nvCxnSpPr>
        <xdr:cNvPr id="437" name="直線コネクタ 436">
          <a:extLst>
            <a:ext uri="{FF2B5EF4-FFF2-40B4-BE49-F238E27FC236}">
              <a16:creationId xmlns:a16="http://schemas.microsoft.com/office/drawing/2014/main" id="{7742D379-148A-445A-AD1C-54899F1F50AA}"/>
            </a:ext>
          </a:extLst>
        </xdr:cNvPr>
        <xdr:cNvCxnSpPr/>
      </xdr:nvCxnSpPr>
      <xdr:spPr>
        <a:xfrm>
          <a:off x="14592300" y="6065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38" name="楕円 437">
          <a:extLst>
            <a:ext uri="{FF2B5EF4-FFF2-40B4-BE49-F238E27FC236}">
              <a16:creationId xmlns:a16="http://schemas.microsoft.com/office/drawing/2014/main" id="{90506CF7-7AF8-43B7-9E34-BED4B5685EAB}"/>
            </a:ext>
          </a:extLst>
        </xdr:cNvPr>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64770</xdr:rowOff>
    </xdr:to>
    <xdr:cxnSp macro="">
      <xdr:nvCxnSpPr>
        <xdr:cNvPr id="439" name="直線コネクタ 438">
          <a:extLst>
            <a:ext uri="{FF2B5EF4-FFF2-40B4-BE49-F238E27FC236}">
              <a16:creationId xmlns:a16="http://schemas.microsoft.com/office/drawing/2014/main" id="{1648F6C6-04C8-4FDF-AE7A-41F75DE95025}"/>
            </a:ext>
          </a:extLst>
        </xdr:cNvPr>
        <xdr:cNvCxnSpPr/>
      </xdr:nvCxnSpPr>
      <xdr:spPr>
        <a:xfrm>
          <a:off x="13703300" y="6031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118110</xdr:rowOff>
    </xdr:from>
    <xdr:to>
      <xdr:col>67</xdr:col>
      <xdr:colOff>101600</xdr:colOff>
      <xdr:row>35</xdr:row>
      <xdr:rowOff>48260</xdr:rowOff>
    </xdr:to>
    <xdr:sp macro="" textlink="">
      <xdr:nvSpPr>
        <xdr:cNvPr id="440" name="楕円 439">
          <a:extLst>
            <a:ext uri="{FF2B5EF4-FFF2-40B4-BE49-F238E27FC236}">
              <a16:creationId xmlns:a16="http://schemas.microsoft.com/office/drawing/2014/main" id="{5DCD791D-E683-4E95-A7D5-A5467D892A99}"/>
            </a:ext>
          </a:extLst>
        </xdr:cNvPr>
        <xdr:cNvSpPr/>
      </xdr:nvSpPr>
      <xdr:spPr>
        <a:xfrm>
          <a:off x="127635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168910</xdr:rowOff>
    </xdr:from>
    <xdr:to>
      <xdr:col>71</xdr:col>
      <xdr:colOff>177800</xdr:colOff>
      <xdr:row>35</xdr:row>
      <xdr:rowOff>30480</xdr:rowOff>
    </xdr:to>
    <xdr:cxnSp macro="">
      <xdr:nvCxnSpPr>
        <xdr:cNvPr id="441" name="直線コネクタ 440">
          <a:extLst>
            <a:ext uri="{FF2B5EF4-FFF2-40B4-BE49-F238E27FC236}">
              <a16:creationId xmlns:a16="http://schemas.microsoft.com/office/drawing/2014/main" id="{B83A51FB-3125-45C9-BE17-E5FAE0A4775B}"/>
            </a:ext>
          </a:extLst>
        </xdr:cNvPr>
        <xdr:cNvCxnSpPr/>
      </xdr:nvCxnSpPr>
      <xdr:spPr>
        <a:xfrm>
          <a:off x="12814300" y="599821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2C18095E-B4AC-4D72-8F8A-AB73FBF85D7E}"/>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9AB11E74-EB45-4FDC-B4FF-D0C65B7AE775}"/>
            </a:ext>
          </a:extLst>
        </xdr:cNvPr>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9E76C4A6-27B2-45EA-AF36-6ADCBB1A61D5}"/>
            </a:ext>
          </a:extLst>
        </xdr:cNvPr>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DE79D5E9-E512-401C-9810-D419A79A17EE}"/>
            </a:ext>
          </a:extLst>
        </xdr:cNvPr>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48796729-AB97-4BDC-AD9E-CCC53C034CA5}"/>
            </a:ext>
          </a:extLst>
        </xdr:cNvPr>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E90DEE9F-54CC-4F83-96EB-C09A2BCE7D9A}"/>
            </a:ext>
          </a:extLst>
        </xdr:cNvPr>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81B87BC0-D93F-4680-90C0-803600D37F41}"/>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64787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FF902483-735D-4117-B833-B4BD5EC4B824}"/>
            </a:ext>
          </a:extLst>
        </xdr:cNvPr>
        <xdr:cNvSpPr txBox="1"/>
      </xdr:nvSpPr>
      <xdr:spPr>
        <a:xfrm>
          <a:off x="12611744"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7162D160-B56D-459A-BC5B-9D448E98EC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24BE0C1-735A-4BFC-ABB2-130A8C7BA8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973539D4-E0D4-4276-974F-80395E69FB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49C22131-1CF2-4435-95F7-83C37D2ACB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36273D2-21ED-4895-B2C7-CEA5ED078E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F473FECC-A0A9-4358-A2C1-4921887057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460E0A91-16EF-4373-BBBB-80A8693B02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68E91CF3-B3B4-404E-BE0A-8C2440E0D5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12F3C1A-BFEE-4A06-B002-DB685EF92F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D1CEAFE-91C7-4A88-B31B-30659E34B1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22E86D99-630B-4B58-A84D-9B663D8833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2ECC1D08-24E2-4CB1-8D32-17D40DB32B1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4707D3A7-6A44-4CED-AF32-A6924CC5305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7A2252EC-E9F9-48BF-A425-EB88D569230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5DF1D5F9-ECBD-4CF5-81BE-E2405937A46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460EF91A-736F-4BD4-8D8B-E1F6468B35D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75430F47-31BA-4A97-B8CE-C5C0709B20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88BA9B0F-D465-4D6E-94E3-AD5FD6A4E00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36319950-4EA7-461A-B3EA-885F9D53A2C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F146AB25-146A-4BEF-ADCE-8EB27434ACF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729EB5B7-B9E6-464F-86E7-CBAFFBF697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A1A07A3-C2CE-48E8-8DE2-7543052724A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272A249-12C6-4825-8DAD-187349A02F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24967F34-AB9C-474C-A7A4-366DF10CEDE4}"/>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B4B1CD59-3EA6-4142-B4A0-AC9BA8E05439}"/>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AD90056D-D1A1-4E9E-8FD3-4D27AB7A420E}"/>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9DF7EA4-E975-47C1-9F1E-31A9638EEFBF}"/>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B62D0D86-6853-4095-9F40-5A2ECD922532}"/>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4B6FE83-51C8-4E16-BA74-2CFE832571AC}"/>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FAA8E95F-8A6C-4738-B9A2-94651D24581E}"/>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AFF18DFE-0DED-4004-AA31-4991EC41B607}"/>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DB63E5EC-F92C-4B04-8A56-53008D2770C2}"/>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9C7F8E5E-20A6-405C-A67A-184E778AAEEE}"/>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0CA448D7-F9D0-45ED-AE3E-A74E2C885B43}"/>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3BD8FDF-25C5-4F97-9CBF-6E6082CE25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D5DDFB5-1AF5-4FA2-9C61-FA0D00DDEF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59A98E1-0ADD-48F3-907C-84834F01FB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AFC01D5-28F7-4EC2-AF78-B12C2BE565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B8330CF-D219-4C38-A28C-2503C9609D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49530</xdr:rowOff>
    </xdr:from>
    <xdr:to>
      <xdr:col>116</xdr:col>
      <xdr:colOff>114300</xdr:colOff>
      <xdr:row>39</xdr:row>
      <xdr:rowOff>151130</xdr:rowOff>
    </xdr:to>
    <xdr:sp macro="" textlink="">
      <xdr:nvSpPr>
        <xdr:cNvPr id="489" name="楕円 488">
          <a:extLst>
            <a:ext uri="{FF2B5EF4-FFF2-40B4-BE49-F238E27FC236}">
              <a16:creationId xmlns:a16="http://schemas.microsoft.com/office/drawing/2014/main" id="{4184A57A-5AD7-458E-81C0-DCAC204B3AB3}"/>
            </a:ext>
          </a:extLst>
        </xdr:cNvPr>
        <xdr:cNvSpPr/>
      </xdr:nvSpPr>
      <xdr:spPr>
        <a:xfrm>
          <a:off x="221107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72407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E9F8802-4523-4A78-9F8B-6AE23FDA6667}"/>
            </a:ext>
          </a:extLst>
        </xdr:cNvPr>
        <xdr:cNvSpPr txBox="1"/>
      </xdr:nvSpPr>
      <xdr:spPr>
        <a:xfrm>
          <a:off x="22199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57150</xdr:rowOff>
    </xdr:from>
    <xdr:to>
      <xdr:col>112</xdr:col>
      <xdr:colOff>38100</xdr:colOff>
      <xdr:row>39</xdr:row>
      <xdr:rowOff>158750</xdr:rowOff>
    </xdr:to>
    <xdr:sp macro="" textlink="">
      <xdr:nvSpPr>
        <xdr:cNvPr id="491" name="楕円 490">
          <a:extLst>
            <a:ext uri="{FF2B5EF4-FFF2-40B4-BE49-F238E27FC236}">
              <a16:creationId xmlns:a16="http://schemas.microsoft.com/office/drawing/2014/main" id="{5515D40C-9F44-4BEC-995B-132D463C8C17}"/>
            </a:ext>
          </a:extLst>
        </xdr:cNvPr>
        <xdr:cNvSpPr/>
      </xdr:nvSpPr>
      <xdr:spPr>
        <a:xfrm>
          <a:off x="21272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100330</xdr:rowOff>
    </xdr:from>
    <xdr:to>
      <xdr:col>116</xdr:col>
      <xdr:colOff>63500</xdr:colOff>
      <xdr:row>39</xdr:row>
      <xdr:rowOff>107950</xdr:rowOff>
    </xdr:to>
    <xdr:cxnSp macro="">
      <xdr:nvCxnSpPr>
        <xdr:cNvPr id="492" name="直線コネクタ 491">
          <a:extLst>
            <a:ext uri="{FF2B5EF4-FFF2-40B4-BE49-F238E27FC236}">
              <a16:creationId xmlns:a16="http://schemas.microsoft.com/office/drawing/2014/main" id="{4242D8D1-8C88-4115-B4F8-29DF5C8A17D9}"/>
            </a:ext>
          </a:extLst>
        </xdr:cNvPr>
        <xdr:cNvCxnSpPr/>
      </xdr:nvCxnSpPr>
      <xdr:spPr>
        <a:xfrm flipV="1">
          <a:off x="21323300" y="6786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3" name="楕円 492">
          <a:extLst>
            <a:ext uri="{FF2B5EF4-FFF2-40B4-BE49-F238E27FC236}">
              <a16:creationId xmlns:a16="http://schemas.microsoft.com/office/drawing/2014/main" id="{5C340B6F-D87A-428F-BEBE-53FD74648ACC}"/>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107950</xdr:rowOff>
    </xdr:from>
    <xdr:to>
      <xdr:col>111</xdr:col>
      <xdr:colOff>177800</xdr:colOff>
      <xdr:row>39</xdr:row>
      <xdr:rowOff>118110</xdr:rowOff>
    </xdr:to>
    <xdr:cxnSp macro="">
      <xdr:nvCxnSpPr>
        <xdr:cNvPr id="494" name="直線コネクタ 493">
          <a:extLst>
            <a:ext uri="{FF2B5EF4-FFF2-40B4-BE49-F238E27FC236}">
              <a16:creationId xmlns:a16="http://schemas.microsoft.com/office/drawing/2014/main" id="{ED23B1D3-B8C5-4161-BE97-7A3D34826AF6}"/>
            </a:ext>
          </a:extLst>
        </xdr:cNvPr>
        <xdr:cNvCxnSpPr/>
      </xdr:nvCxnSpPr>
      <xdr:spPr>
        <a:xfrm flipV="1">
          <a:off x="20434300" y="67945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73660</xdr:rowOff>
    </xdr:from>
    <xdr:to>
      <xdr:col>102</xdr:col>
      <xdr:colOff>165100</xdr:colOff>
      <xdr:row>40</xdr:row>
      <xdr:rowOff>3810</xdr:rowOff>
    </xdr:to>
    <xdr:sp macro="" textlink="">
      <xdr:nvSpPr>
        <xdr:cNvPr id="495" name="楕円 494">
          <a:extLst>
            <a:ext uri="{FF2B5EF4-FFF2-40B4-BE49-F238E27FC236}">
              <a16:creationId xmlns:a16="http://schemas.microsoft.com/office/drawing/2014/main" id="{942DD483-61FD-41B1-A0FA-CD9DBBE85000}"/>
            </a:ext>
          </a:extLst>
        </xdr:cNvPr>
        <xdr:cNvSpPr/>
      </xdr:nvSpPr>
      <xdr:spPr>
        <a:xfrm>
          <a:off x="19494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124460</xdr:rowOff>
    </xdr:to>
    <xdr:cxnSp macro="">
      <xdr:nvCxnSpPr>
        <xdr:cNvPr id="496" name="直線コネクタ 495">
          <a:extLst>
            <a:ext uri="{FF2B5EF4-FFF2-40B4-BE49-F238E27FC236}">
              <a16:creationId xmlns:a16="http://schemas.microsoft.com/office/drawing/2014/main" id="{DF4B1118-D705-452B-829E-B10C4C43F7E2}"/>
            </a:ext>
          </a:extLst>
        </xdr:cNvPr>
        <xdr:cNvCxnSpPr/>
      </xdr:nvCxnSpPr>
      <xdr:spPr>
        <a:xfrm flipV="1">
          <a:off x="19545300" y="68046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124460</xdr:rowOff>
    </xdr:from>
    <xdr:to>
      <xdr:col>98</xdr:col>
      <xdr:colOff>38100</xdr:colOff>
      <xdr:row>37</xdr:row>
      <xdr:rowOff>54610</xdr:rowOff>
    </xdr:to>
    <xdr:sp macro="" textlink="">
      <xdr:nvSpPr>
        <xdr:cNvPr id="497" name="楕円 496">
          <a:extLst>
            <a:ext uri="{FF2B5EF4-FFF2-40B4-BE49-F238E27FC236}">
              <a16:creationId xmlns:a16="http://schemas.microsoft.com/office/drawing/2014/main" id="{5CAE9893-A94B-4C69-97A7-A1A0E2B67B97}"/>
            </a:ext>
          </a:extLst>
        </xdr:cNvPr>
        <xdr:cNvSpPr/>
      </xdr:nvSpPr>
      <xdr:spPr>
        <a:xfrm>
          <a:off x="18605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3810</xdr:rowOff>
    </xdr:from>
    <xdr:to>
      <xdr:col>102</xdr:col>
      <xdr:colOff>114300</xdr:colOff>
      <xdr:row>39</xdr:row>
      <xdr:rowOff>124460</xdr:rowOff>
    </xdr:to>
    <xdr:cxnSp macro="">
      <xdr:nvCxnSpPr>
        <xdr:cNvPr id="498" name="直線コネクタ 497">
          <a:extLst>
            <a:ext uri="{FF2B5EF4-FFF2-40B4-BE49-F238E27FC236}">
              <a16:creationId xmlns:a16="http://schemas.microsoft.com/office/drawing/2014/main" id="{5B42A363-B277-4D14-BA7F-BAD4FB7E169B}"/>
            </a:ext>
          </a:extLst>
        </xdr:cNvPr>
        <xdr:cNvCxnSpPr/>
      </xdr:nvCxnSpPr>
      <xdr:spPr>
        <a:xfrm>
          <a:off x="18656300" y="6347460"/>
          <a:ext cx="889000" cy="4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CE6369B-5438-4D4E-B719-DDE0A8DF7CA9}"/>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58A6741-49E0-4E5D-A90D-68D3035B4207}"/>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F257B4A-1D3A-40E4-9B2F-49C3A6B8D2C5}"/>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A00DBBF9-1299-4B34-B375-F31272983630}"/>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3827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7DEC9BC-E1BB-4156-9403-421BD10632FC}"/>
            </a:ext>
          </a:extLst>
        </xdr:cNvPr>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3EAFE45-0972-4418-9476-DA42D0BDFED7}"/>
            </a:ext>
          </a:extLst>
        </xdr:cNvPr>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20337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ECE9037A-1160-4585-8B28-229F980CA839}"/>
            </a:ext>
          </a:extLst>
        </xdr:cNvPr>
        <xdr:cNvSpPr txBox="1"/>
      </xdr:nvSpPr>
      <xdr:spPr>
        <a:xfrm>
          <a:off x="19310427"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71137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5D3AC1EC-385C-4D81-9C9B-F23FBCB39B1B}"/>
            </a:ext>
          </a:extLst>
        </xdr:cNvPr>
        <xdr:cNvSpPr txBox="1"/>
      </xdr:nvSpPr>
      <xdr:spPr>
        <a:xfrm>
          <a:off x="184214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2CF9B3CA-D747-4476-AFF4-C693062BD3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2343CB8-6AF1-4B31-BB6B-2D21277CCB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AADAC7F2-A7EC-4A0F-832B-559A85ADCB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3BC1C0D1-FEC9-46F5-B939-601C4914AA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ED9F967-3265-4BFA-80D2-0A186AAD3B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4F9266D-A6B7-4C06-8F04-4B864134C1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A56479EA-259A-4BC6-B426-030DB7D23D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3CE8AAB-D06E-4D83-BBD1-A4A3316789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4D34716F-0623-49FC-B8A5-14C9C1EB6A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F991C72-07CC-492F-AABB-79BBAEADBA2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75162C4-3DA1-46FC-8964-024DE64CDC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980826F1-D100-48D0-8BF5-5A85506F251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EA2B9D4-7769-4646-97C2-CF6D67C0A90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4D658225-99DC-4CBC-BF07-721A82340B3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09DA288-9C9A-417F-92AF-4B44B01A9E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A9A9483A-C6BE-4EEE-A1F1-42E4BA7CEE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AD945B86-2D15-4F5E-901D-954618F802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6A74A52A-F80B-4A33-A626-05811A782DD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722F7E56-38C6-4137-8739-9F2D4186BF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BBFBF986-80C9-4AB5-93BB-B2C8E232A9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89646FC7-0B51-469C-849F-F52A098F97C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81C522F5-CEC8-4E65-B12B-3F6375D220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4ACDA5F3-4EB3-4222-9ED9-44C496ECC1E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FE752E3C-6C95-461E-9710-F63142B45A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8DA72FF-9847-4D50-BC98-ADEABE0477BB}"/>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6C3DAFA4-CB72-4C1F-9904-CDADBF358429}"/>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9904D0A9-32B2-49E8-879D-2AB8088D3F1E}"/>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C56F4EDD-F6D1-4FA4-88FD-2C9B7FC4F63F}"/>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497BE66F-16DC-47AA-8D4F-38D24A4FB35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5B477544-B399-4BFE-9405-BD6EAD28DD3B}"/>
            </a:ext>
          </a:extLst>
        </xdr:cNvPr>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8D3A5AA0-7566-4C1B-A247-1185F6E1E7FA}"/>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4328FA5F-B50F-452F-A41F-3E34C561A8D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6B9108AB-DA01-43B5-8FB2-EEADE7AA7E39}"/>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F880D559-4F21-4782-9F09-28A79F99E44A}"/>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E73708C8-6029-4284-AEF2-D99581A3B3A7}"/>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52E883E-3BD4-47F3-B5AD-01ABB15D66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9EE2DE5-4DE3-4224-A240-73492572BC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01997DF-1C91-45E6-B1D1-C62E2E4CCB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DC2994B-E199-40C5-B1B8-821E09E0F9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F256846-143E-419D-BBC9-2F8AE536F8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47" name="楕円 546">
          <a:extLst>
            <a:ext uri="{FF2B5EF4-FFF2-40B4-BE49-F238E27FC236}">
              <a16:creationId xmlns:a16="http://schemas.microsoft.com/office/drawing/2014/main" id="{E22D7B64-5579-4DF5-8E17-CBFE4484BE8C}"/>
            </a:ext>
          </a:extLst>
        </xdr:cNvPr>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E082EDC5-2CDA-4F75-BEC2-6E9B921772D8}"/>
            </a:ext>
          </a:extLst>
        </xdr:cNvPr>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549" name="楕円 548">
          <a:extLst>
            <a:ext uri="{FF2B5EF4-FFF2-40B4-BE49-F238E27FC236}">
              <a16:creationId xmlns:a16="http://schemas.microsoft.com/office/drawing/2014/main" id="{71627343-D385-4962-BC7F-8719E7AB16E5}"/>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78105</xdr:rowOff>
    </xdr:to>
    <xdr:cxnSp macro="">
      <xdr:nvCxnSpPr>
        <xdr:cNvPr id="550" name="直線コネクタ 549">
          <a:extLst>
            <a:ext uri="{FF2B5EF4-FFF2-40B4-BE49-F238E27FC236}">
              <a16:creationId xmlns:a16="http://schemas.microsoft.com/office/drawing/2014/main" id="{B87EA1B1-78EA-4523-99A1-66423D12B514}"/>
            </a:ext>
          </a:extLst>
        </xdr:cNvPr>
        <xdr:cNvCxnSpPr/>
      </xdr:nvCxnSpPr>
      <xdr:spPr>
        <a:xfrm>
          <a:off x="15481300" y="99822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551" name="楕円 550">
          <a:extLst>
            <a:ext uri="{FF2B5EF4-FFF2-40B4-BE49-F238E27FC236}">
              <a16:creationId xmlns:a16="http://schemas.microsoft.com/office/drawing/2014/main" id="{1EFDC4D6-D804-4235-A76D-69D3D2C95376}"/>
            </a:ext>
          </a:extLst>
        </xdr:cNvPr>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169545</xdr:rowOff>
    </xdr:from>
    <xdr:to>
      <xdr:col>81</xdr:col>
      <xdr:colOff>50800</xdr:colOff>
      <xdr:row>58</xdr:row>
      <xdr:rowOff>38100</xdr:rowOff>
    </xdr:to>
    <xdr:cxnSp macro="">
      <xdr:nvCxnSpPr>
        <xdr:cNvPr id="552" name="直線コネクタ 551">
          <a:extLst>
            <a:ext uri="{FF2B5EF4-FFF2-40B4-BE49-F238E27FC236}">
              <a16:creationId xmlns:a16="http://schemas.microsoft.com/office/drawing/2014/main" id="{A838F2BB-8A6B-4AA6-8432-386936E8AC44}"/>
            </a:ext>
          </a:extLst>
        </xdr:cNvPr>
        <xdr:cNvCxnSpPr/>
      </xdr:nvCxnSpPr>
      <xdr:spPr>
        <a:xfrm>
          <a:off x="14592300" y="9942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553" name="楕円 552">
          <a:extLst>
            <a:ext uri="{FF2B5EF4-FFF2-40B4-BE49-F238E27FC236}">
              <a16:creationId xmlns:a16="http://schemas.microsoft.com/office/drawing/2014/main" id="{3357FEC1-D459-46D6-86DD-85A0CAF4FC3C}"/>
            </a:ext>
          </a:extLst>
        </xdr:cNvPr>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57</xdr:row>
      <xdr:rowOff>169545</xdr:rowOff>
    </xdr:to>
    <xdr:cxnSp macro="">
      <xdr:nvCxnSpPr>
        <xdr:cNvPr id="554" name="直線コネクタ 553">
          <a:extLst>
            <a:ext uri="{FF2B5EF4-FFF2-40B4-BE49-F238E27FC236}">
              <a16:creationId xmlns:a16="http://schemas.microsoft.com/office/drawing/2014/main" id="{5A9F65B8-B0A1-405E-A1FE-E40BE3DC7B6F}"/>
            </a:ext>
          </a:extLst>
        </xdr:cNvPr>
        <xdr:cNvCxnSpPr/>
      </xdr:nvCxnSpPr>
      <xdr:spPr>
        <a:xfrm>
          <a:off x="13703300" y="9917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555" name="楕円 554">
          <a:extLst>
            <a:ext uri="{FF2B5EF4-FFF2-40B4-BE49-F238E27FC236}">
              <a16:creationId xmlns:a16="http://schemas.microsoft.com/office/drawing/2014/main" id="{BDD08F56-5314-4D39-AD26-94C6267257F1}"/>
            </a:ext>
          </a:extLst>
        </xdr:cNvPr>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144780</xdr:rowOff>
    </xdr:from>
    <xdr:to>
      <xdr:col>71</xdr:col>
      <xdr:colOff>177800</xdr:colOff>
      <xdr:row>60</xdr:row>
      <xdr:rowOff>53340</xdr:rowOff>
    </xdr:to>
    <xdr:cxnSp macro="">
      <xdr:nvCxnSpPr>
        <xdr:cNvPr id="556" name="直線コネクタ 555">
          <a:extLst>
            <a:ext uri="{FF2B5EF4-FFF2-40B4-BE49-F238E27FC236}">
              <a16:creationId xmlns:a16="http://schemas.microsoft.com/office/drawing/2014/main" id="{A7733BBF-325C-49EC-8509-F644F0F3B8F6}"/>
            </a:ext>
          </a:extLst>
        </xdr:cNvPr>
        <xdr:cNvCxnSpPr/>
      </xdr:nvCxnSpPr>
      <xdr:spPr>
        <a:xfrm flipV="1">
          <a:off x="12814300" y="991743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7" name="n_1aveValue【学校施設】&#10;有形固定資産減価償却率">
          <a:extLst>
            <a:ext uri="{FF2B5EF4-FFF2-40B4-BE49-F238E27FC236}">
              <a16:creationId xmlns:a16="http://schemas.microsoft.com/office/drawing/2014/main" id="{CBDDAF57-7794-403A-B2B7-E3EDCAD79501}"/>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8" name="n_2aveValue【学校施設】&#10;有形固定資産減価償却率">
          <a:extLst>
            <a:ext uri="{FF2B5EF4-FFF2-40B4-BE49-F238E27FC236}">
              <a16:creationId xmlns:a16="http://schemas.microsoft.com/office/drawing/2014/main" id="{F96F076A-E18D-4DB8-9273-CCDCBA97409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59" name="n_3aveValue【学校施設】&#10;有形固定資産減価償却率">
          <a:extLst>
            <a:ext uri="{FF2B5EF4-FFF2-40B4-BE49-F238E27FC236}">
              <a16:creationId xmlns:a16="http://schemas.microsoft.com/office/drawing/2014/main" id="{167C5DEA-E848-4A2F-9757-6856A113ACC4}"/>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a:extLst>
            <a:ext uri="{FF2B5EF4-FFF2-40B4-BE49-F238E27FC236}">
              <a16:creationId xmlns:a16="http://schemas.microsoft.com/office/drawing/2014/main" id="{07AB8077-156D-48A5-8DE3-AB29D4D23C08}"/>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561" name="n_1mainValue【学校施設】&#10;有形固定資産減価償却率">
          <a:extLst>
            <a:ext uri="{FF2B5EF4-FFF2-40B4-BE49-F238E27FC236}">
              <a16:creationId xmlns:a16="http://schemas.microsoft.com/office/drawing/2014/main" id="{DF0C2EB2-D8A9-4788-A707-20276BFBEEFF}"/>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562" name="n_2mainValue【学校施設】&#10;有形固定資産減価償却率">
          <a:extLst>
            <a:ext uri="{FF2B5EF4-FFF2-40B4-BE49-F238E27FC236}">
              <a16:creationId xmlns:a16="http://schemas.microsoft.com/office/drawing/2014/main" id="{30850E8C-FE3D-4DD1-B5BC-C5D2029D65B0}"/>
            </a:ext>
          </a:extLst>
        </xdr:cNvPr>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40657</xdr:rowOff>
    </xdr:from>
    <xdr:ext cx="405111" cy="259045"/>
    <xdr:sp macro="" textlink="">
      <xdr:nvSpPr>
        <xdr:cNvPr id="563" name="n_3mainValue【学校施設】&#10;有形固定資産減価償却率">
          <a:extLst>
            <a:ext uri="{FF2B5EF4-FFF2-40B4-BE49-F238E27FC236}">
              <a16:creationId xmlns:a16="http://schemas.microsoft.com/office/drawing/2014/main" id="{792F6A87-27DB-488B-BB3E-8504152365EC}"/>
            </a:ext>
          </a:extLst>
        </xdr:cNvPr>
        <xdr:cNvSpPr txBox="1"/>
      </xdr:nvSpPr>
      <xdr:spPr>
        <a:xfrm>
          <a:off x="13500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564" name="n_4mainValue【学校施設】&#10;有形固定資産減価償却率">
          <a:extLst>
            <a:ext uri="{FF2B5EF4-FFF2-40B4-BE49-F238E27FC236}">
              <a16:creationId xmlns:a16="http://schemas.microsoft.com/office/drawing/2014/main" id="{80195366-6A62-4846-A7C1-6B694ECB2008}"/>
            </a:ext>
          </a:extLst>
        </xdr:cNvPr>
        <xdr:cNvSpPr txBox="1"/>
      </xdr:nvSpPr>
      <xdr:spPr>
        <a:xfrm>
          <a:off x="12611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8C1002A8-1C08-4583-8983-219B8C4DC6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7987862E-C3CC-448D-A2F4-0E5DB341FC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C01F0230-D77B-4B49-85B5-B96FA0B3D3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EE3549C7-C69B-400D-A4FE-2D97ED21D4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EAB0BD0E-DF6F-4470-82B0-BF75CE38DA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366C44AB-D0E8-4AF8-B10E-A40C41807A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A1FDAE24-6D87-43EE-B71B-826D7B1704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875089A-7B29-4D59-86FD-4564815229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CC1DDDD-74E2-4C42-A9E6-8BA6FA502A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5072D77B-EFC5-4B65-B815-0DFC2E576D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9A6F8A5B-843F-4F76-A61C-9F319B77A8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29F98384-F8C9-4384-8DDD-8FFEE6D0668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C013915C-8B25-4E06-937B-0AB54E6D25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62D485F-ABA7-4176-9FB5-57B64252477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2154B88-9B7E-40BD-9FD2-7904AF9474F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CB128162-C727-4261-AEF2-9A1D7AE617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B2AA910D-E31F-449E-82E3-60A7C719A2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BB051126-64E1-4C8A-AE62-31962E90376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BD64A8B2-B788-4BD3-9745-FDB2AD19D5F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AB40FE1A-BA3E-4303-ADA7-A2C61DFC65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E066FDA-74A3-4855-BE36-F34F7DC8803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4EB66602-0029-42AA-97F0-CA82A5E4F8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769FA76-4C15-4978-BA10-0299481BD4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0A6D5DA-F8A8-4798-8B66-1BF9AF00A9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82FC844D-6494-49CF-A973-DE6B46389DC9}"/>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AB251CBA-6077-4922-AFEE-D2A3A7F3452C}"/>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5A0616-F8CD-412D-B1D3-B22E158DC129}"/>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2D4B0189-86BF-48A3-92F5-F3012A7BEE11}"/>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D4D9FA6A-9E6C-46B8-B87C-D9EAD426A04B}"/>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3F39C02C-7167-459C-AD22-B7C9E95D751E}"/>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7211AEA3-BBA9-4C4A-B824-3167DF9D184E}"/>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129FEEC7-EC3C-4C79-AE68-6344C7C78282}"/>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AC4DC415-B952-4170-8227-0640A5936F89}"/>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B2A140FB-51F9-437F-8EDB-4754D666D5E4}"/>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11B61E11-7318-4D83-9954-A30E27FBB10E}"/>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C24E315-116D-4B98-BBBE-3511A8D0FB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A9E2378-6AB3-4FF0-AC03-07E83CB09B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A86AA16-76BC-4CCF-A210-EE9EAD4417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8E6886B-3FA3-43AA-9D42-A5575AD003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59B03C4-369B-4A90-B97B-20CD349404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132842</xdr:rowOff>
    </xdr:from>
    <xdr:to>
      <xdr:col>116</xdr:col>
      <xdr:colOff>114300</xdr:colOff>
      <xdr:row>62</xdr:row>
      <xdr:rowOff>62992</xdr:rowOff>
    </xdr:to>
    <xdr:sp macro="" textlink="">
      <xdr:nvSpPr>
        <xdr:cNvPr id="605" name="楕円 604">
          <a:extLst>
            <a:ext uri="{FF2B5EF4-FFF2-40B4-BE49-F238E27FC236}">
              <a16:creationId xmlns:a16="http://schemas.microsoft.com/office/drawing/2014/main" id="{C6A94C0C-75B1-4564-A6B4-30D88308F719}"/>
            </a:ext>
          </a:extLst>
        </xdr:cNvPr>
        <xdr:cNvSpPr/>
      </xdr:nvSpPr>
      <xdr:spPr>
        <a:xfrm>
          <a:off x="221107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111269</xdr:rowOff>
    </xdr:from>
    <xdr:ext cx="469744" cy="259045"/>
    <xdr:sp macro="" textlink="">
      <xdr:nvSpPr>
        <xdr:cNvPr id="606" name="【学校施設】&#10;一人当たり面積該当値テキスト">
          <a:extLst>
            <a:ext uri="{FF2B5EF4-FFF2-40B4-BE49-F238E27FC236}">
              <a16:creationId xmlns:a16="http://schemas.microsoft.com/office/drawing/2014/main" id="{8D0F9F11-0964-4E6B-95AE-43A250AD2DE9}"/>
            </a:ext>
          </a:extLst>
        </xdr:cNvPr>
        <xdr:cNvSpPr txBox="1"/>
      </xdr:nvSpPr>
      <xdr:spPr>
        <a:xfrm>
          <a:off x="22199600"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144272</xdr:rowOff>
    </xdr:from>
    <xdr:to>
      <xdr:col>112</xdr:col>
      <xdr:colOff>38100</xdr:colOff>
      <xdr:row>62</xdr:row>
      <xdr:rowOff>74422</xdr:rowOff>
    </xdr:to>
    <xdr:sp macro="" textlink="">
      <xdr:nvSpPr>
        <xdr:cNvPr id="607" name="楕円 606">
          <a:extLst>
            <a:ext uri="{FF2B5EF4-FFF2-40B4-BE49-F238E27FC236}">
              <a16:creationId xmlns:a16="http://schemas.microsoft.com/office/drawing/2014/main" id="{F1C38B68-989B-4551-A681-E5A16FC347B0}"/>
            </a:ext>
          </a:extLst>
        </xdr:cNvPr>
        <xdr:cNvSpPr/>
      </xdr:nvSpPr>
      <xdr:spPr>
        <a:xfrm>
          <a:off x="21272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xdr:rowOff>
    </xdr:from>
    <xdr:to>
      <xdr:col>116</xdr:col>
      <xdr:colOff>63500</xdr:colOff>
      <xdr:row>62</xdr:row>
      <xdr:rowOff>23622</xdr:rowOff>
    </xdr:to>
    <xdr:cxnSp macro="">
      <xdr:nvCxnSpPr>
        <xdr:cNvPr id="608" name="直線コネクタ 607">
          <a:extLst>
            <a:ext uri="{FF2B5EF4-FFF2-40B4-BE49-F238E27FC236}">
              <a16:creationId xmlns:a16="http://schemas.microsoft.com/office/drawing/2014/main" id="{B4AD9C65-47C7-4D79-B3F2-6AFD050E3CDD}"/>
            </a:ext>
          </a:extLst>
        </xdr:cNvPr>
        <xdr:cNvCxnSpPr/>
      </xdr:nvCxnSpPr>
      <xdr:spPr>
        <a:xfrm flipV="1">
          <a:off x="21323300" y="106420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162941</xdr:rowOff>
    </xdr:from>
    <xdr:to>
      <xdr:col>107</xdr:col>
      <xdr:colOff>101600</xdr:colOff>
      <xdr:row>62</xdr:row>
      <xdr:rowOff>93091</xdr:rowOff>
    </xdr:to>
    <xdr:sp macro="" textlink="">
      <xdr:nvSpPr>
        <xdr:cNvPr id="609" name="楕円 608">
          <a:extLst>
            <a:ext uri="{FF2B5EF4-FFF2-40B4-BE49-F238E27FC236}">
              <a16:creationId xmlns:a16="http://schemas.microsoft.com/office/drawing/2014/main" id="{FF11F8CE-1787-4842-9351-1A9CFC543446}"/>
            </a:ext>
          </a:extLst>
        </xdr:cNvPr>
        <xdr:cNvSpPr/>
      </xdr:nvSpPr>
      <xdr:spPr>
        <a:xfrm>
          <a:off x="203835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23622</xdr:rowOff>
    </xdr:from>
    <xdr:to>
      <xdr:col>111</xdr:col>
      <xdr:colOff>177800</xdr:colOff>
      <xdr:row>62</xdr:row>
      <xdr:rowOff>42291</xdr:rowOff>
    </xdr:to>
    <xdr:cxnSp macro="">
      <xdr:nvCxnSpPr>
        <xdr:cNvPr id="610" name="直線コネクタ 609">
          <a:extLst>
            <a:ext uri="{FF2B5EF4-FFF2-40B4-BE49-F238E27FC236}">
              <a16:creationId xmlns:a16="http://schemas.microsoft.com/office/drawing/2014/main" id="{B4B450BC-56E9-4FF4-8A13-33EAF69AEB12}"/>
            </a:ext>
          </a:extLst>
        </xdr:cNvPr>
        <xdr:cNvCxnSpPr/>
      </xdr:nvCxnSpPr>
      <xdr:spPr>
        <a:xfrm flipV="1">
          <a:off x="20434300" y="1065352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xdr:rowOff>
    </xdr:from>
    <xdr:to>
      <xdr:col>102</xdr:col>
      <xdr:colOff>165100</xdr:colOff>
      <xdr:row>62</xdr:row>
      <xdr:rowOff>102235</xdr:rowOff>
    </xdr:to>
    <xdr:sp macro="" textlink="">
      <xdr:nvSpPr>
        <xdr:cNvPr id="611" name="楕円 610">
          <a:extLst>
            <a:ext uri="{FF2B5EF4-FFF2-40B4-BE49-F238E27FC236}">
              <a16:creationId xmlns:a16="http://schemas.microsoft.com/office/drawing/2014/main" id="{B7F523F3-B04B-4240-9902-54D389C374E3}"/>
            </a:ext>
          </a:extLst>
        </xdr:cNvPr>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42291</xdr:rowOff>
    </xdr:from>
    <xdr:to>
      <xdr:col>107</xdr:col>
      <xdr:colOff>50800</xdr:colOff>
      <xdr:row>62</xdr:row>
      <xdr:rowOff>51435</xdr:rowOff>
    </xdr:to>
    <xdr:cxnSp macro="">
      <xdr:nvCxnSpPr>
        <xdr:cNvPr id="612" name="直線コネクタ 611">
          <a:extLst>
            <a:ext uri="{FF2B5EF4-FFF2-40B4-BE49-F238E27FC236}">
              <a16:creationId xmlns:a16="http://schemas.microsoft.com/office/drawing/2014/main" id="{147071F1-FB44-4D0C-8C08-FF8044A74A0A}"/>
            </a:ext>
          </a:extLst>
        </xdr:cNvPr>
        <xdr:cNvCxnSpPr/>
      </xdr:nvCxnSpPr>
      <xdr:spPr>
        <a:xfrm flipV="1">
          <a:off x="19545300" y="106721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20447</xdr:rowOff>
    </xdr:from>
    <xdr:to>
      <xdr:col>98</xdr:col>
      <xdr:colOff>38100</xdr:colOff>
      <xdr:row>62</xdr:row>
      <xdr:rowOff>122047</xdr:rowOff>
    </xdr:to>
    <xdr:sp macro="" textlink="">
      <xdr:nvSpPr>
        <xdr:cNvPr id="613" name="楕円 612">
          <a:extLst>
            <a:ext uri="{FF2B5EF4-FFF2-40B4-BE49-F238E27FC236}">
              <a16:creationId xmlns:a16="http://schemas.microsoft.com/office/drawing/2014/main" id="{2E4025DE-BA0E-42D8-ADA6-02A78C88E9F5}"/>
            </a:ext>
          </a:extLst>
        </xdr:cNvPr>
        <xdr:cNvSpPr/>
      </xdr:nvSpPr>
      <xdr:spPr>
        <a:xfrm>
          <a:off x="18605500" y="10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51435</xdr:rowOff>
    </xdr:from>
    <xdr:to>
      <xdr:col>102</xdr:col>
      <xdr:colOff>114300</xdr:colOff>
      <xdr:row>62</xdr:row>
      <xdr:rowOff>71247</xdr:rowOff>
    </xdr:to>
    <xdr:cxnSp macro="">
      <xdr:nvCxnSpPr>
        <xdr:cNvPr id="614" name="直線コネクタ 613">
          <a:extLst>
            <a:ext uri="{FF2B5EF4-FFF2-40B4-BE49-F238E27FC236}">
              <a16:creationId xmlns:a16="http://schemas.microsoft.com/office/drawing/2014/main" id="{D709DE69-BE97-4273-902A-4CDA16521713}"/>
            </a:ext>
          </a:extLst>
        </xdr:cNvPr>
        <xdr:cNvCxnSpPr/>
      </xdr:nvCxnSpPr>
      <xdr:spPr>
        <a:xfrm flipV="1">
          <a:off x="18656300" y="1068133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8E6F2C80-9927-4A37-8E85-3474E36803A3}"/>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6" name="n_2aveValue【学校施設】&#10;一人当たり面積">
          <a:extLst>
            <a:ext uri="{FF2B5EF4-FFF2-40B4-BE49-F238E27FC236}">
              <a16:creationId xmlns:a16="http://schemas.microsoft.com/office/drawing/2014/main" id="{BE9A21D0-811D-4E46-B2DC-8D75ACDDE47D}"/>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7" name="n_3aveValue【学校施設】&#10;一人当たり面積">
          <a:extLst>
            <a:ext uri="{FF2B5EF4-FFF2-40B4-BE49-F238E27FC236}">
              <a16:creationId xmlns:a16="http://schemas.microsoft.com/office/drawing/2014/main" id="{68B7B289-322B-4913-BE30-2298845B6D4C}"/>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18" name="n_4aveValue【学校施設】&#10;一人当たり面積">
          <a:extLst>
            <a:ext uri="{FF2B5EF4-FFF2-40B4-BE49-F238E27FC236}">
              <a16:creationId xmlns:a16="http://schemas.microsoft.com/office/drawing/2014/main" id="{7B4D3239-CD6A-44BB-922C-5B5283CAACDB}"/>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65549</xdr:rowOff>
    </xdr:from>
    <xdr:ext cx="469744" cy="259045"/>
    <xdr:sp macro="" textlink="">
      <xdr:nvSpPr>
        <xdr:cNvPr id="619" name="n_1mainValue【学校施設】&#10;一人当たり面積">
          <a:extLst>
            <a:ext uri="{FF2B5EF4-FFF2-40B4-BE49-F238E27FC236}">
              <a16:creationId xmlns:a16="http://schemas.microsoft.com/office/drawing/2014/main" id="{ACAAAE2D-5AC0-476E-9A28-7C83A39435DF}"/>
            </a:ext>
          </a:extLst>
        </xdr:cNvPr>
        <xdr:cNvSpPr txBox="1"/>
      </xdr:nvSpPr>
      <xdr:spPr>
        <a:xfrm>
          <a:off x="21075727"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109618</xdr:rowOff>
    </xdr:from>
    <xdr:ext cx="469744" cy="259045"/>
    <xdr:sp macro="" textlink="">
      <xdr:nvSpPr>
        <xdr:cNvPr id="620" name="n_2mainValue【学校施設】&#10;一人当たり面積">
          <a:extLst>
            <a:ext uri="{FF2B5EF4-FFF2-40B4-BE49-F238E27FC236}">
              <a16:creationId xmlns:a16="http://schemas.microsoft.com/office/drawing/2014/main" id="{9D13C8F0-DD93-4FCE-A4D9-0E5FBFA85B8A}"/>
            </a:ext>
          </a:extLst>
        </xdr:cNvPr>
        <xdr:cNvSpPr txBox="1"/>
      </xdr:nvSpPr>
      <xdr:spPr>
        <a:xfrm>
          <a:off x="20199427" y="1039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118762</xdr:rowOff>
    </xdr:from>
    <xdr:ext cx="469744" cy="259045"/>
    <xdr:sp macro="" textlink="">
      <xdr:nvSpPr>
        <xdr:cNvPr id="621" name="n_3mainValue【学校施設】&#10;一人当たり面積">
          <a:extLst>
            <a:ext uri="{FF2B5EF4-FFF2-40B4-BE49-F238E27FC236}">
              <a16:creationId xmlns:a16="http://schemas.microsoft.com/office/drawing/2014/main" id="{AB934058-EED6-4CF4-9988-DF42594F1D06}"/>
            </a:ext>
          </a:extLst>
        </xdr:cNvPr>
        <xdr:cNvSpPr txBox="1"/>
      </xdr:nvSpPr>
      <xdr:spPr>
        <a:xfrm>
          <a:off x="19310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138574</xdr:rowOff>
    </xdr:from>
    <xdr:ext cx="469744" cy="259045"/>
    <xdr:sp macro="" textlink="">
      <xdr:nvSpPr>
        <xdr:cNvPr id="622" name="n_4mainValue【学校施設】&#10;一人当たり面積">
          <a:extLst>
            <a:ext uri="{FF2B5EF4-FFF2-40B4-BE49-F238E27FC236}">
              <a16:creationId xmlns:a16="http://schemas.microsoft.com/office/drawing/2014/main" id="{12E89106-AB50-4ACD-8566-D72E86D14AE4}"/>
            </a:ext>
          </a:extLst>
        </xdr:cNvPr>
        <xdr:cNvSpPr txBox="1"/>
      </xdr:nvSpPr>
      <xdr:spPr>
        <a:xfrm>
          <a:off x="18421427" y="104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59992C2-7588-49FF-A02E-2AD1A8E9B7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EA61BEF-5C47-4701-8257-01CD4B5897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F6425982-A1D2-4B30-BF1C-C640AC6A75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3B2D7B6-685A-4F2F-9F42-D133DC7335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A456226-4294-4452-B755-CF04AFEC37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F1AF2C4A-AE82-4B63-9B81-4BC41A2BB5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67A22E9-83DB-4025-8E75-6C2C99C366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EAE0B04-A42B-4BDF-AD5E-A6A7836BD7A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B8FA3389-5699-40F0-BFB9-5594196C0E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3C5EF702-1582-4E33-82DC-5DCC027CA7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BD95B41D-A960-450A-B9DE-46D8A8051D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4C2D6FF9-4FCB-4766-80E6-605CBE673E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B17C60B3-18EC-44D9-970B-BC8D1D49B3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1B5A0A3C-31C9-4CBE-AC73-BBA6F02733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F8FA807D-E4AA-49BB-A700-9D643C9F1E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74208ECC-4A34-49EC-B218-25D2CCC18BD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145E6FEB-ADEC-4D83-AA3D-B8EB882D7E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59C2E707-1ECB-4ED5-B98F-4091D91F04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C46EAF1A-9345-46EB-8215-04CE129FB2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3A870F8-B438-4E3A-965B-9C670A5AA4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639D2463-AD62-422E-9B90-A281175487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BBCA1FB2-34D0-40F8-84A1-602AC31A17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E22A08B0-8584-485D-9391-7F57199A16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850C05B5-4547-4133-98B5-6700C9E436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F96CCD99-B316-4706-B4B3-A8EC93BE4C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5E2E0DAF-08FD-4B21-B8B7-A8D36FFD1F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E6FDB915-DF04-4724-9199-A1A3796E4E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6D89565D-6333-4C27-9F4B-C016C63D15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B1182DFC-8F1B-4AC9-A680-17387F404CA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B6DEF987-55B7-42BD-8921-28518BF8216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C6EF1A0A-5380-43BE-B44F-492DF38921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463AAFC1-2C4D-4D6C-91EF-44BD32A8392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9E751558-DE3C-4E4C-86D5-9AAB477C169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E4CAA855-A6E5-4FD0-91A5-B0E91606A2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B57DA0BA-9858-4F7B-95DC-2EF9063BD44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EE6E317B-74E2-43CC-8CB9-B7842A8D5A7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68C47CF8-82E3-4F23-A312-F27477CC61B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73E11993-83DA-4672-8BE5-D993ED36B9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1933D701-B81B-4BA9-8ABB-B6017D449B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41E64FFD-76F0-4D73-A1AE-07C0CDE3793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803CAEA3-E4FC-45D8-AB21-9A6583374DA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88929B2B-7374-47E5-9C25-80E265DEBAF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923C6CEA-33F1-4ABB-A515-265B87D2EEC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63FBC52A-C8BA-4E07-B760-83E89F51373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B3F2FDA9-6A13-45AB-A100-B5163EDE1493}"/>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1C63454C-DF19-4689-9F94-CB868E0D3CE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53B0DF07-B8BB-422E-A3A7-2E88A5641273}"/>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F389BFD2-96EB-4042-859F-7BB62209B7A2}"/>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D2E3170D-DC20-45D8-924A-15E20498D834}"/>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A1AF805C-7707-4ECD-9581-74A5C85DBE01}"/>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AE74BC7-ABFB-43B8-AEF1-8F5DA1155E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33C6E5C-0887-4986-A4CD-AF4A2548E3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06F2D6F-B336-4BC5-B67F-6BF7B83195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F93469D-F6DE-43F7-BFD7-30C31E49D5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9C46241-F7F8-4087-8089-ADF558E839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118111</xdr:rowOff>
    </xdr:from>
    <xdr:to>
      <xdr:col>85</xdr:col>
      <xdr:colOff>177800</xdr:colOff>
      <xdr:row>105</xdr:row>
      <xdr:rowOff>48261</xdr:rowOff>
    </xdr:to>
    <xdr:sp macro="" textlink="">
      <xdr:nvSpPr>
        <xdr:cNvPr id="678" name="楕円 677">
          <a:extLst>
            <a:ext uri="{FF2B5EF4-FFF2-40B4-BE49-F238E27FC236}">
              <a16:creationId xmlns:a16="http://schemas.microsoft.com/office/drawing/2014/main" id="{898E1B6B-BF70-4FB3-83D5-56B000A5A847}"/>
            </a:ext>
          </a:extLst>
        </xdr:cNvPr>
        <xdr:cNvSpPr/>
      </xdr:nvSpPr>
      <xdr:spPr>
        <a:xfrm>
          <a:off x="16268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96538</xdr:rowOff>
    </xdr:from>
    <xdr:ext cx="405111" cy="259045"/>
    <xdr:sp macro="" textlink="">
      <xdr:nvSpPr>
        <xdr:cNvPr id="679" name="【公民館】&#10;有形固定資産減価償却率該当値テキスト">
          <a:extLst>
            <a:ext uri="{FF2B5EF4-FFF2-40B4-BE49-F238E27FC236}">
              <a16:creationId xmlns:a16="http://schemas.microsoft.com/office/drawing/2014/main" id="{49139271-D43D-4D1B-A446-A7B05C138881}"/>
            </a:ext>
          </a:extLst>
        </xdr:cNvPr>
        <xdr:cNvSpPr txBox="1"/>
      </xdr:nvSpPr>
      <xdr:spPr>
        <a:xfrm>
          <a:off x="16357600"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80" name="楕円 679">
          <a:extLst>
            <a:ext uri="{FF2B5EF4-FFF2-40B4-BE49-F238E27FC236}">
              <a16:creationId xmlns:a16="http://schemas.microsoft.com/office/drawing/2014/main" id="{18496EA2-2308-49B0-A18C-4DC61B002C6E}"/>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104</xdr:row>
      <xdr:rowOff>168911</xdr:rowOff>
    </xdr:to>
    <xdr:cxnSp macro="">
      <xdr:nvCxnSpPr>
        <xdr:cNvPr id="681" name="直線コネクタ 680">
          <a:extLst>
            <a:ext uri="{FF2B5EF4-FFF2-40B4-BE49-F238E27FC236}">
              <a16:creationId xmlns:a16="http://schemas.microsoft.com/office/drawing/2014/main" id="{2F779644-8853-4512-B364-E64752C36EA1}"/>
            </a:ext>
          </a:extLst>
        </xdr:cNvPr>
        <xdr:cNvCxnSpPr/>
      </xdr:nvCxnSpPr>
      <xdr:spPr>
        <a:xfrm>
          <a:off x="15481300" y="179755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82" name="楕円 681">
          <a:extLst>
            <a:ext uri="{FF2B5EF4-FFF2-40B4-BE49-F238E27FC236}">
              <a16:creationId xmlns:a16="http://schemas.microsoft.com/office/drawing/2014/main" id="{822EF2F7-6993-4F8E-AC53-CBB2FB22B714}"/>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87630</xdr:rowOff>
    </xdr:to>
    <xdr:cxnSp macro="">
      <xdr:nvCxnSpPr>
        <xdr:cNvPr id="683" name="直線コネクタ 682">
          <a:extLst>
            <a:ext uri="{FF2B5EF4-FFF2-40B4-BE49-F238E27FC236}">
              <a16:creationId xmlns:a16="http://schemas.microsoft.com/office/drawing/2014/main" id="{55F82355-55CA-4091-9FC9-94826194516B}"/>
            </a:ext>
          </a:extLst>
        </xdr:cNvPr>
        <xdr:cNvCxnSpPr/>
      </xdr:nvCxnSpPr>
      <xdr:spPr>
        <a:xfrm flipV="1">
          <a:off x="14592300" y="17975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84" name="楕円 683">
          <a:extLst>
            <a:ext uri="{FF2B5EF4-FFF2-40B4-BE49-F238E27FC236}">
              <a16:creationId xmlns:a16="http://schemas.microsoft.com/office/drawing/2014/main" id="{ED249737-E386-4812-B387-EF47C27D08B3}"/>
            </a:ext>
          </a:extLst>
        </xdr:cNvPr>
        <xdr:cNvSpPr/>
      </xdr:nvSpPr>
      <xdr:spPr>
        <a:xfrm>
          <a:off x="13652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10161</xdr:rowOff>
    </xdr:from>
    <xdr:to>
      <xdr:col>76</xdr:col>
      <xdr:colOff>114300</xdr:colOff>
      <xdr:row>105</xdr:row>
      <xdr:rowOff>87630</xdr:rowOff>
    </xdr:to>
    <xdr:cxnSp macro="">
      <xdr:nvCxnSpPr>
        <xdr:cNvPr id="685" name="直線コネクタ 684">
          <a:extLst>
            <a:ext uri="{FF2B5EF4-FFF2-40B4-BE49-F238E27FC236}">
              <a16:creationId xmlns:a16="http://schemas.microsoft.com/office/drawing/2014/main" id="{715A9549-A85F-4F4E-901A-2B652CB80E34}"/>
            </a:ext>
          </a:extLst>
        </xdr:cNvPr>
        <xdr:cNvCxnSpPr/>
      </xdr:nvCxnSpPr>
      <xdr:spPr>
        <a:xfrm>
          <a:off x="13703300" y="18012411"/>
          <a:ext cx="889000"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686" name="楕円 685">
          <a:extLst>
            <a:ext uri="{FF2B5EF4-FFF2-40B4-BE49-F238E27FC236}">
              <a16:creationId xmlns:a16="http://schemas.microsoft.com/office/drawing/2014/main" id="{86CE86F1-BDB9-4083-90F0-C2B623A2B9D2}"/>
            </a:ext>
          </a:extLst>
        </xdr:cNvPr>
        <xdr:cNvSpPr/>
      </xdr:nvSpPr>
      <xdr:spPr>
        <a:xfrm>
          <a:off x="1276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160020</xdr:rowOff>
    </xdr:from>
    <xdr:to>
      <xdr:col>71</xdr:col>
      <xdr:colOff>177800</xdr:colOff>
      <xdr:row>105</xdr:row>
      <xdr:rowOff>10161</xdr:rowOff>
    </xdr:to>
    <xdr:cxnSp macro="">
      <xdr:nvCxnSpPr>
        <xdr:cNvPr id="687" name="直線コネクタ 686">
          <a:extLst>
            <a:ext uri="{FF2B5EF4-FFF2-40B4-BE49-F238E27FC236}">
              <a16:creationId xmlns:a16="http://schemas.microsoft.com/office/drawing/2014/main" id="{C6D18A17-FE92-4DC0-AD19-0F15998B228D}"/>
            </a:ext>
          </a:extLst>
        </xdr:cNvPr>
        <xdr:cNvCxnSpPr/>
      </xdr:nvCxnSpPr>
      <xdr:spPr>
        <a:xfrm>
          <a:off x="12814300" y="179908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a:extLst>
            <a:ext uri="{FF2B5EF4-FFF2-40B4-BE49-F238E27FC236}">
              <a16:creationId xmlns:a16="http://schemas.microsoft.com/office/drawing/2014/main" id="{1DAF3AAF-CE05-46E6-9051-2BC1BA051571}"/>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810D52B3-9B19-42FB-9C15-C22C7DA29EB1}"/>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08A7CE2F-EDD8-4809-8DAD-BE54D90B0A92}"/>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586B4E75-478A-45EB-A90F-C3997265794B}"/>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692" name="n_1mainValue【公民館】&#10;有形固定資産減価償却率">
          <a:extLst>
            <a:ext uri="{FF2B5EF4-FFF2-40B4-BE49-F238E27FC236}">
              <a16:creationId xmlns:a16="http://schemas.microsoft.com/office/drawing/2014/main" id="{C8BA467C-BFEE-4142-81CF-31ACC3ECC5AB}"/>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693" name="n_2mainValue【公民館】&#10;有形固定資産減価償却率">
          <a:extLst>
            <a:ext uri="{FF2B5EF4-FFF2-40B4-BE49-F238E27FC236}">
              <a16:creationId xmlns:a16="http://schemas.microsoft.com/office/drawing/2014/main" id="{C133146A-87D6-4F7F-B37F-CF06AF7F7C20}"/>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4" name="n_3mainValue【公民館】&#10;有形固定資産減価償却率">
          <a:extLst>
            <a:ext uri="{FF2B5EF4-FFF2-40B4-BE49-F238E27FC236}">
              <a16:creationId xmlns:a16="http://schemas.microsoft.com/office/drawing/2014/main" id="{834D9783-BF08-434F-B3D5-714313939FFA}"/>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695" name="n_4mainValue【公民館】&#10;有形固定資産減価償却率">
          <a:extLst>
            <a:ext uri="{FF2B5EF4-FFF2-40B4-BE49-F238E27FC236}">
              <a16:creationId xmlns:a16="http://schemas.microsoft.com/office/drawing/2014/main" id="{C3057DD1-4454-4C74-841E-EEBF9537C61F}"/>
            </a:ext>
          </a:extLst>
        </xdr:cNvPr>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56C3C4CD-74E5-40F8-AE5B-951FB28D6F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CAF3C2F3-D575-4B21-B3BD-5093CB6034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DFD37787-F051-47C9-ABFE-F9B925739E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D0C3A8E-B253-4B32-8890-9964526493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59767B04-D61D-44CE-9E77-F7C4CC15D0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E175B5F1-2090-4E89-833E-FDD44C90FF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C0C18E41-C617-47AE-A271-4F11DDCC42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3D61CE4C-859C-4A8F-8C8B-1AE574FA1B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F2F07FFA-E70F-4D1F-B3D1-214B90214A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CDA22929-C56D-4C87-B7E2-E9D06136E5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B45D98CF-4FF8-4246-AE9F-EB8A288169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583E37E-1275-4F63-825D-7DEB4697C82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BCD5C30F-9222-4EA8-AD23-CA511258E0A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61F0AA46-C778-40AD-9DD8-A5DD9B9A8B1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BEADB805-C6BC-4CB1-8562-4C76B9051F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B34097F7-8FB4-4A6C-8A2C-B0AE0C3D8D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55ED7F5A-8069-4B4C-AD60-17264A4C52A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F8B76AB4-3349-4412-816E-505BC1D7BDB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E7001D3C-72CD-4754-9459-CAE9ECC7A4E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2658A91E-AE9B-43F1-AE2E-12B22B93B8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D84F5F61-B041-4FBB-B544-CC7237DBE6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46E229C5-4982-4B67-A383-23A5564B11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905A6AB0-0C9C-4B12-975D-FDD7C971CC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ED10C200-6F61-4071-8087-F45B0A381AF4}"/>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60021EF3-DC13-4E57-AAA8-BD5E024CEE6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68BB4DE1-04A0-4EF4-B622-3FCE3730525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DCEBD924-8516-4F93-AB92-1FDB6B692515}"/>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BE6E5052-1849-4B42-8FE9-275B4DADB631}"/>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724" name="【公民館】&#10;一人当たり面積平均値テキスト">
          <a:extLst>
            <a:ext uri="{FF2B5EF4-FFF2-40B4-BE49-F238E27FC236}">
              <a16:creationId xmlns:a16="http://schemas.microsoft.com/office/drawing/2014/main" id="{F0D85C45-F2FD-4EF4-B1B7-3640B45AAAB2}"/>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E95BA45C-5743-41BD-A0C6-F57BF8CEB27A}"/>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544F173E-0ED3-4208-8A1E-2DA5E49122FB}"/>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DB797F00-4606-4758-A61A-BBB9476AB7E4}"/>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47C7DEBF-419C-4155-B9CA-8B6768BCD004}"/>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50A6BCF4-A15C-45E7-B835-6A652F19C363}"/>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E841593-FC3B-4CE3-8A83-F393FC6A9A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7FF39E4-0267-4EC0-8F34-5CA3695916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3F5AB74-FA52-4F29-A25E-82BB8EB425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40711E6-7F2D-420A-B156-6E54E105F6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8CDF153-BA26-4EE3-81BA-D4814D6796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161289</xdr:rowOff>
    </xdr:from>
    <xdr:to>
      <xdr:col>116</xdr:col>
      <xdr:colOff>114300</xdr:colOff>
      <xdr:row>106</xdr:row>
      <xdr:rowOff>91439</xdr:rowOff>
    </xdr:to>
    <xdr:sp macro="" textlink="">
      <xdr:nvSpPr>
        <xdr:cNvPr id="735" name="楕円 734">
          <a:extLst>
            <a:ext uri="{FF2B5EF4-FFF2-40B4-BE49-F238E27FC236}">
              <a16:creationId xmlns:a16="http://schemas.microsoft.com/office/drawing/2014/main" id="{3BC48946-9DC4-4BE5-9F04-E05F046D2864}"/>
            </a:ext>
          </a:extLst>
        </xdr:cNvPr>
        <xdr:cNvSpPr/>
      </xdr:nvSpPr>
      <xdr:spPr>
        <a:xfrm>
          <a:off x="22110700" y="181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12716</xdr:rowOff>
    </xdr:from>
    <xdr:ext cx="469744" cy="259045"/>
    <xdr:sp macro="" textlink="">
      <xdr:nvSpPr>
        <xdr:cNvPr id="736" name="【公民館】&#10;一人当たり面積該当値テキスト">
          <a:extLst>
            <a:ext uri="{FF2B5EF4-FFF2-40B4-BE49-F238E27FC236}">
              <a16:creationId xmlns:a16="http://schemas.microsoft.com/office/drawing/2014/main" id="{2EB874F8-ACA4-44A1-A13C-378E4E47E807}"/>
            </a:ext>
          </a:extLst>
        </xdr:cNvPr>
        <xdr:cNvSpPr txBox="1"/>
      </xdr:nvSpPr>
      <xdr:spPr>
        <a:xfrm>
          <a:off x="22199600" y="1801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167639</xdr:rowOff>
    </xdr:from>
    <xdr:to>
      <xdr:col>112</xdr:col>
      <xdr:colOff>38100</xdr:colOff>
      <xdr:row>106</xdr:row>
      <xdr:rowOff>97789</xdr:rowOff>
    </xdr:to>
    <xdr:sp macro="" textlink="">
      <xdr:nvSpPr>
        <xdr:cNvPr id="737" name="楕円 736">
          <a:extLst>
            <a:ext uri="{FF2B5EF4-FFF2-40B4-BE49-F238E27FC236}">
              <a16:creationId xmlns:a16="http://schemas.microsoft.com/office/drawing/2014/main" id="{70760D67-73CB-474C-B305-45ED06D3425A}"/>
            </a:ext>
          </a:extLst>
        </xdr:cNvPr>
        <xdr:cNvSpPr/>
      </xdr:nvSpPr>
      <xdr:spPr>
        <a:xfrm>
          <a:off x="212725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40639</xdr:rowOff>
    </xdr:from>
    <xdr:to>
      <xdr:col>116</xdr:col>
      <xdr:colOff>63500</xdr:colOff>
      <xdr:row>106</xdr:row>
      <xdr:rowOff>46989</xdr:rowOff>
    </xdr:to>
    <xdr:cxnSp macro="">
      <xdr:nvCxnSpPr>
        <xdr:cNvPr id="738" name="直線コネクタ 737">
          <a:extLst>
            <a:ext uri="{FF2B5EF4-FFF2-40B4-BE49-F238E27FC236}">
              <a16:creationId xmlns:a16="http://schemas.microsoft.com/office/drawing/2014/main" id="{92FE3F0C-75A5-435D-8165-139D5871BDE0}"/>
            </a:ext>
          </a:extLst>
        </xdr:cNvPr>
        <xdr:cNvCxnSpPr/>
      </xdr:nvCxnSpPr>
      <xdr:spPr>
        <a:xfrm flipV="1">
          <a:off x="21323300" y="1821433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xdr:rowOff>
    </xdr:from>
    <xdr:to>
      <xdr:col>107</xdr:col>
      <xdr:colOff>101600</xdr:colOff>
      <xdr:row>106</xdr:row>
      <xdr:rowOff>107950</xdr:rowOff>
    </xdr:to>
    <xdr:sp macro="" textlink="">
      <xdr:nvSpPr>
        <xdr:cNvPr id="739" name="楕円 738">
          <a:extLst>
            <a:ext uri="{FF2B5EF4-FFF2-40B4-BE49-F238E27FC236}">
              <a16:creationId xmlns:a16="http://schemas.microsoft.com/office/drawing/2014/main" id="{47C0B353-458D-4D96-8F82-FAABAEB75694}"/>
            </a:ext>
          </a:extLst>
        </xdr:cNvPr>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46989</xdr:rowOff>
    </xdr:from>
    <xdr:to>
      <xdr:col>111</xdr:col>
      <xdr:colOff>177800</xdr:colOff>
      <xdr:row>106</xdr:row>
      <xdr:rowOff>57150</xdr:rowOff>
    </xdr:to>
    <xdr:cxnSp macro="">
      <xdr:nvCxnSpPr>
        <xdr:cNvPr id="740" name="直線コネクタ 739">
          <a:extLst>
            <a:ext uri="{FF2B5EF4-FFF2-40B4-BE49-F238E27FC236}">
              <a16:creationId xmlns:a16="http://schemas.microsoft.com/office/drawing/2014/main" id="{EEEBD29D-7812-4902-823F-22DDA0CBDF62}"/>
            </a:ext>
          </a:extLst>
        </xdr:cNvPr>
        <xdr:cNvCxnSpPr/>
      </xdr:nvCxnSpPr>
      <xdr:spPr>
        <a:xfrm flipV="1">
          <a:off x="20434300" y="182206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12700</xdr:rowOff>
    </xdr:from>
    <xdr:to>
      <xdr:col>102</xdr:col>
      <xdr:colOff>165100</xdr:colOff>
      <xdr:row>106</xdr:row>
      <xdr:rowOff>114300</xdr:rowOff>
    </xdr:to>
    <xdr:sp macro="" textlink="">
      <xdr:nvSpPr>
        <xdr:cNvPr id="741" name="楕円 740">
          <a:extLst>
            <a:ext uri="{FF2B5EF4-FFF2-40B4-BE49-F238E27FC236}">
              <a16:creationId xmlns:a16="http://schemas.microsoft.com/office/drawing/2014/main" id="{2211E5C4-36B7-4478-A237-97DB081C8E3F}"/>
            </a:ext>
          </a:extLst>
        </xdr:cNvPr>
        <xdr:cNvSpPr/>
      </xdr:nvSpPr>
      <xdr:spPr>
        <a:xfrm>
          <a:off x="19494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57150</xdr:rowOff>
    </xdr:from>
    <xdr:to>
      <xdr:col>107</xdr:col>
      <xdr:colOff>50800</xdr:colOff>
      <xdr:row>106</xdr:row>
      <xdr:rowOff>63500</xdr:rowOff>
    </xdr:to>
    <xdr:cxnSp macro="">
      <xdr:nvCxnSpPr>
        <xdr:cNvPr id="742" name="直線コネクタ 741">
          <a:extLst>
            <a:ext uri="{FF2B5EF4-FFF2-40B4-BE49-F238E27FC236}">
              <a16:creationId xmlns:a16="http://schemas.microsoft.com/office/drawing/2014/main" id="{2F609C52-792B-45F5-91AA-48F4C4A4A163}"/>
            </a:ext>
          </a:extLst>
        </xdr:cNvPr>
        <xdr:cNvCxnSpPr/>
      </xdr:nvCxnSpPr>
      <xdr:spPr>
        <a:xfrm flipV="1">
          <a:off x="19545300" y="182308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24130</xdr:rowOff>
    </xdr:from>
    <xdr:to>
      <xdr:col>98</xdr:col>
      <xdr:colOff>38100</xdr:colOff>
      <xdr:row>106</xdr:row>
      <xdr:rowOff>125730</xdr:rowOff>
    </xdr:to>
    <xdr:sp macro="" textlink="">
      <xdr:nvSpPr>
        <xdr:cNvPr id="743" name="楕円 742">
          <a:extLst>
            <a:ext uri="{FF2B5EF4-FFF2-40B4-BE49-F238E27FC236}">
              <a16:creationId xmlns:a16="http://schemas.microsoft.com/office/drawing/2014/main" id="{DD0C20F8-AA3B-4CAD-B7FD-91A55DA503F9}"/>
            </a:ext>
          </a:extLst>
        </xdr:cNvPr>
        <xdr:cNvSpPr/>
      </xdr:nvSpPr>
      <xdr:spPr>
        <a:xfrm>
          <a:off x="18605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63500</xdr:rowOff>
    </xdr:from>
    <xdr:to>
      <xdr:col>102</xdr:col>
      <xdr:colOff>114300</xdr:colOff>
      <xdr:row>106</xdr:row>
      <xdr:rowOff>74930</xdr:rowOff>
    </xdr:to>
    <xdr:cxnSp macro="">
      <xdr:nvCxnSpPr>
        <xdr:cNvPr id="744" name="直線コネクタ 743">
          <a:extLst>
            <a:ext uri="{FF2B5EF4-FFF2-40B4-BE49-F238E27FC236}">
              <a16:creationId xmlns:a16="http://schemas.microsoft.com/office/drawing/2014/main" id="{001770AF-5D3A-461C-AD28-031CBFEFB3B7}"/>
            </a:ext>
          </a:extLst>
        </xdr:cNvPr>
        <xdr:cNvCxnSpPr/>
      </xdr:nvCxnSpPr>
      <xdr:spPr>
        <a:xfrm flipV="1">
          <a:off x="18656300" y="1823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745" name="n_1aveValue【公民館】&#10;一人当たり面積">
          <a:extLst>
            <a:ext uri="{FF2B5EF4-FFF2-40B4-BE49-F238E27FC236}">
              <a16:creationId xmlns:a16="http://schemas.microsoft.com/office/drawing/2014/main" id="{44C6452D-9FED-4FEB-B7A4-76522892778B}"/>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746" name="n_2aveValue【公民館】&#10;一人当たり面積">
          <a:extLst>
            <a:ext uri="{FF2B5EF4-FFF2-40B4-BE49-F238E27FC236}">
              <a16:creationId xmlns:a16="http://schemas.microsoft.com/office/drawing/2014/main" id="{E73E53B6-CFF8-4449-A400-75EFDECE77F0}"/>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747" name="n_3aveValue【公民館】&#10;一人当たり面積">
          <a:extLst>
            <a:ext uri="{FF2B5EF4-FFF2-40B4-BE49-F238E27FC236}">
              <a16:creationId xmlns:a16="http://schemas.microsoft.com/office/drawing/2014/main" id="{EF4E6E2F-F920-4A62-B9DF-DE274033F48A}"/>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48" name="n_4aveValue【公民館】&#10;一人当たり面積">
          <a:extLst>
            <a:ext uri="{FF2B5EF4-FFF2-40B4-BE49-F238E27FC236}">
              <a16:creationId xmlns:a16="http://schemas.microsoft.com/office/drawing/2014/main" id="{16B94487-6CE4-4AF4-AE69-07AF1AFAFE7C}"/>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114316</xdr:rowOff>
    </xdr:from>
    <xdr:ext cx="469744" cy="259045"/>
    <xdr:sp macro="" textlink="">
      <xdr:nvSpPr>
        <xdr:cNvPr id="749" name="n_1mainValue【公民館】&#10;一人当たり面積">
          <a:extLst>
            <a:ext uri="{FF2B5EF4-FFF2-40B4-BE49-F238E27FC236}">
              <a16:creationId xmlns:a16="http://schemas.microsoft.com/office/drawing/2014/main" id="{99409656-3DA3-4823-A7CA-8023965BBBC1}"/>
            </a:ext>
          </a:extLst>
        </xdr:cNvPr>
        <xdr:cNvSpPr txBox="1"/>
      </xdr:nvSpPr>
      <xdr:spPr>
        <a:xfrm>
          <a:off x="21075727"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124477</xdr:rowOff>
    </xdr:from>
    <xdr:ext cx="469744" cy="259045"/>
    <xdr:sp macro="" textlink="">
      <xdr:nvSpPr>
        <xdr:cNvPr id="750" name="n_2mainValue【公民館】&#10;一人当たり面積">
          <a:extLst>
            <a:ext uri="{FF2B5EF4-FFF2-40B4-BE49-F238E27FC236}">
              <a16:creationId xmlns:a16="http://schemas.microsoft.com/office/drawing/2014/main" id="{2D0FDAA2-2152-4A5C-92FD-0EE4FE134035}"/>
            </a:ext>
          </a:extLst>
        </xdr:cNvPr>
        <xdr:cNvSpPr txBox="1"/>
      </xdr:nvSpPr>
      <xdr:spPr>
        <a:xfrm>
          <a:off x="20199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130827</xdr:rowOff>
    </xdr:from>
    <xdr:ext cx="469744" cy="259045"/>
    <xdr:sp macro="" textlink="">
      <xdr:nvSpPr>
        <xdr:cNvPr id="751" name="n_3mainValue【公民館】&#10;一人当たり面積">
          <a:extLst>
            <a:ext uri="{FF2B5EF4-FFF2-40B4-BE49-F238E27FC236}">
              <a16:creationId xmlns:a16="http://schemas.microsoft.com/office/drawing/2014/main" id="{34AEDF75-4855-48EC-8EDA-3CA1E6D21CFF}"/>
            </a:ext>
          </a:extLst>
        </xdr:cNvPr>
        <xdr:cNvSpPr txBox="1"/>
      </xdr:nvSpPr>
      <xdr:spPr>
        <a:xfrm>
          <a:off x="19310427"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142257</xdr:rowOff>
    </xdr:from>
    <xdr:ext cx="469744" cy="259045"/>
    <xdr:sp macro="" textlink="">
      <xdr:nvSpPr>
        <xdr:cNvPr id="752" name="n_4mainValue【公民館】&#10;一人当たり面積">
          <a:extLst>
            <a:ext uri="{FF2B5EF4-FFF2-40B4-BE49-F238E27FC236}">
              <a16:creationId xmlns:a16="http://schemas.microsoft.com/office/drawing/2014/main" id="{BD922AE6-FC74-4686-81C2-E6C6CDA5B7EE}"/>
            </a:ext>
          </a:extLst>
        </xdr:cNvPr>
        <xdr:cNvSpPr txBox="1"/>
      </xdr:nvSpPr>
      <xdr:spPr>
        <a:xfrm>
          <a:off x="18421427"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CE169B1-7867-4BB9-BEF3-401CA4A645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1F5FB939-D470-43F4-9491-9403EE5BA0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8F553B1-71BE-4A5C-AA8A-BDE8C9462B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道路、橋りょう・トンネル、公営住宅、公民館の有形固定資産減価償却率について、類似団体を上回る数値となっており、今後、資産の老朽化に伴う効率性の低下や修繕コストの増加が懸念される。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認定こども園・幼稚園・保育所については、比較的新しい建物も含まれることから、類似団体を下回る有形固定資産減価償却率となっている。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C07203-B275-4815-B40A-73B18B39B6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54C2BA-D594-429C-845D-257FD94B79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809965-0EFB-4601-A59C-D81B25EFE0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276639-086D-4C23-BEEC-7747C9F2E4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4C91CB-FB37-4C45-B71D-75862659AA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5ADD8C-60CB-47F0-85FB-FEDD384C30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E65362-17CD-4D17-AABC-C1CD39191B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3D0624-ACDC-4620-81EE-BB17F67CBE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8A4382-FB82-4DBD-A0A2-ACDD3510F9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5D0059-F3B3-4634-9E25-B5042E26FF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C3E161-3643-4C11-AF30-1E6346FC44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4D7E93-FEC1-4B95-8C80-1C132AEA7F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FE4051-CC6F-421B-B199-D1CD1A10D7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487FCE-2E2C-492B-B5A7-FDAFC2606A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464306-9C55-4719-95F1-54B80B184E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7D9910-E186-4B25-8EDC-00D86344AB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058FB2-54A0-47B0-9F76-5CDCF75219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A60331-103D-4C93-977D-50DDD0BD61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246A99-D250-489E-B907-1040AD56D3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9CFA42-949D-4652-86D5-F2D45897D0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9EE8E2-7170-4220-A37B-086D156AC6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2504F5-2EC3-41BB-861D-59A37D7A20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DBA277-2287-41E6-ACA8-7E11AB7502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5E9F79-7EC4-4DF9-8C39-40D14B4B4F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99D65D-0250-4C85-B73F-C4A09FC31C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C68E0C-68CB-46AD-A2A4-1C3B2EBE73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72DE77-D9A5-43E7-B662-E318BA7129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B839F0-757A-471C-85D5-CBB9AD5CFC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E2B50E-3B49-4DA5-B0AF-5700577D01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5F0198-C619-4C4D-A981-40E8350DA2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B71FBC-EF63-476E-AC21-6A6413ADB35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046CAF-026C-4168-8990-E0E4C6E725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4DC499-2AE6-4228-830F-744ED70036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6444AA-BEFA-4F0A-B54C-DF8DB4119B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D956AF-3B19-4D8E-ABA5-BC23F02A12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ED46FD-A1D5-42D6-B463-645291F0BE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E28FEC-B1BC-4A08-9309-F5AE408F7E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307526-24A8-456D-918B-FF8ECC6446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82E219-DAAD-43E7-85E2-D4F6B4E32B5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CC2F3B9-FB73-43E0-BA35-5639840970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0181351-3934-4312-9D9C-E7EEA0A6AB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2CD7CD2-639A-4121-ABA1-4034EC7D79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40FA304-4917-4B94-9963-5BE8AF7ED9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9D97B9E-2EF6-465E-9245-41CA4F64D4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FF12F61-C6E8-4905-9E41-74957402FC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B3350F3-E037-4176-AFBF-931B4C4972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0937F6F-95F1-4099-B3AA-D8E3600A1C8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040414E-E5F1-4F1F-AE8A-58EE130949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B7638A6-6529-4753-B742-F2E71870CD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F0935BF-28DE-4125-9139-221DD7A70B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C434856-E023-42E5-8932-71DDB30E4B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AE3075E-7C0F-4EDA-BCEA-BE4CA3413B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9E6169A-2AAC-42C8-A06A-FB861C9192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A4E5429-3BD0-400F-AF62-311CD21360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5219B51-9881-4CA6-9CD5-0C7E09F60A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7DD2B0C-D1CA-4B07-8423-FB3D2C6AF3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DAF7127-A64F-4946-92A1-9FEB161135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4305A52-C1C7-435C-B400-CBF3FC4B6C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28D8611-3B03-4C36-BBC3-F9E5BF1DDF1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CDEBF8D-DCAB-4CD9-8118-BA8C59E6E7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3EBED95-2587-44BD-9702-050A506598F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4BC637D-4BA4-4FB0-B080-084D7EC564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B3FF8B4-6B0E-45CF-B688-2CB7F91A2A6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BF94630-C984-4719-9F1A-4949E42275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3BEAFDA-C065-4420-A2DA-28C2BB1AE8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21184F6-645B-4B27-9968-CD2DF070F11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C5ECF5D-C3F2-4980-9F72-ABFA84D6903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DE68527-0B94-423E-BB7F-28B796A4D7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941F1940-9AC6-46F7-BD4E-963C89C6AC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F100059-057E-435E-9CB3-5A0F56738B3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E8C8A01-5D29-4AD7-90EC-3DF37FCF9B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15BBFA2-2C8C-414E-A7E7-94F43E3D02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A599A01-7270-4B3C-BB9F-E0E32280EEB6}"/>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E2FDBFF-060E-4B3C-8FBB-1D08A08C7A5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10ABAB3-44DB-4DED-B841-E9356E709BD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FF2F730-4FB1-4BD5-98A9-58A197BD9A11}"/>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570BF7E7-D708-43F7-B11B-495F4750D0A6}"/>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69EBA2E-E934-4C59-BDAB-C5E088860A6A}"/>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C5AFC24F-157F-4029-ABE0-C6013461EDED}"/>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A868C012-D4FC-4170-8057-119A931911CA}"/>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50A0A49E-E768-4896-980A-7C73F06A0DD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BD019007-0D19-4927-9214-6538C7B4A216}"/>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FD0462BA-BFAE-4642-8FB3-487125805AEE}"/>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167099E-4E65-4801-98AC-7031CFF425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DA7ABC7-4917-4ADD-8FFF-2E0C52BE83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7D9DCAB-6A6D-41CA-931E-8BB757D2C2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EE2EB3A-C6DA-48F5-959B-65A977C6E8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39A9D2D-7BDF-4004-95EE-7CCBF170B2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90" name="楕円 89">
          <a:extLst>
            <a:ext uri="{FF2B5EF4-FFF2-40B4-BE49-F238E27FC236}">
              <a16:creationId xmlns:a16="http://schemas.microsoft.com/office/drawing/2014/main" id="{C7C01EB5-E517-4F91-A1A0-9D0800CCDDD5}"/>
            </a:ext>
          </a:extLst>
        </xdr:cNvPr>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50817</xdr:rowOff>
    </xdr:from>
    <xdr:ext cx="340478" cy="259045"/>
    <xdr:sp macro="" textlink="">
      <xdr:nvSpPr>
        <xdr:cNvPr id="91" name="【体育館・プール】&#10;有形固定資産減価償却率該当値テキスト">
          <a:extLst>
            <a:ext uri="{FF2B5EF4-FFF2-40B4-BE49-F238E27FC236}">
              <a16:creationId xmlns:a16="http://schemas.microsoft.com/office/drawing/2014/main" id="{82F11F7E-B0D5-41ED-864E-3423F28EAE19}"/>
            </a:ext>
          </a:extLst>
        </xdr:cNvPr>
        <xdr:cNvSpPr txBox="1"/>
      </xdr:nvSpPr>
      <xdr:spPr>
        <a:xfrm>
          <a:off x="4673600" y="9480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58601</xdr:rowOff>
    </xdr:from>
    <xdr:to>
      <xdr:col>20</xdr:col>
      <xdr:colOff>38100</xdr:colOff>
      <xdr:row>55</xdr:row>
      <xdr:rowOff>160201</xdr:rowOff>
    </xdr:to>
    <xdr:sp macro="" textlink="">
      <xdr:nvSpPr>
        <xdr:cNvPr id="92" name="楕円 91">
          <a:extLst>
            <a:ext uri="{FF2B5EF4-FFF2-40B4-BE49-F238E27FC236}">
              <a16:creationId xmlns:a16="http://schemas.microsoft.com/office/drawing/2014/main" id="{2FE4FC32-E0D1-4615-A405-60BE0088A481}"/>
            </a:ext>
          </a:extLst>
        </xdr:cNvPr>
        <xdr:cNvSpPr/>
      </xdr:nvSpPr>
      <xdr:spPr>
        <a:xfrm>
          <a:off x="3746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109401</xdr:rowOff>
    </xdr:from>
    <xdr:to>
      <xdr:col>24</xdr:col>
      <xdr:colOff>63500</xdr:colOff>
      <xdr:row>55</xdr:row>
      <xdr:rowOff>148590</xdr:rowOff>
    </xdr:to>
    <xdr:cxnSp macro="">
      <xdr:nvCxnSpPr>
        <xdr:cNvPr id="93" name="直線コネクタ 92">
          <a:extLst>
            <a:ext uri="{FF2B5EF4-FFF2-40B4-BE49-F238E27FC236}">
              <a16:creationId xmlns:a16="http://schemas.microsoft.com/office/drawing/2014/main" id="{C263E268-619F-4285-A89F-D681B15F5309}"/>
            </a:ext>
          </a:extLst>
        </xdr:cNvPr>
        <xdr:cNvCxnSpPr/>
      </xdr:nvCxnSpPr>
      <xdr:spPr>
        <a:xfrm>
          <a:off x="3797300" y="95391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105954</xdr:rowOff>
    </xdr:from>
    <xdr:to>
      <xdr:col>15</xdr:col>
      <xdr:colOff>101600</xdr:colOff>
      <xdr:row>59</xdr:row>
      <xdr:rowOff>36104</xdr:rowOff>
    </xdr:to>
    <xdr:sp macro="" textlink="">
      <xdr:nvSpPr>
        <xdr:cNvPr id="94" name="楕円 93">
          <a:extLst>
            <a:ext uri="{FF2B5EF4-FFF2-40B4-BE49-F238E27FC236}">
              <a16:creationId xmlns:a16="http://schemas.microsoft.com/office/drawing/2014/main" id="{0D227777-9A86-4AA6-A3A5-6A73439236C3}"/>
            </a:ext>
          </a:extLst>
        </xdr:cNvPr>
        <xdr:cNvSpPr/>
      </xdr:nvSpPr>
      <xdr:spPr>
        <a:xfrm>
          <a:off x="2857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109401</xdr:rowOff>
    </xdr:from>
    <xdr:to>
      <xdr:col>19</xdr:col>
      <xdr:colOff>177800</xdr:colOff>
      <xdr:row>58</xdr:row>
      <xdr:rowOff>156754</xdr:rowOff>
    </xdr:to>
    <xdr:cxnSp macro="">
      <xdr:nvCxnSpPr>
        <xdr:cNvPr id="95" name="直線コネクタ 94">
          <a:extLst>
            <a:ext uri="{FF2B5EF4-FFF2-40B4-BE49-F238E27FC236}">
              <a16:creationId xmlns:a16="http://schemas.microsoft.com/office/drawing/2014/main" id="{D99FC373-EB12-4CEA-B369-6C56BA506067}"/>
            </a:ext>
          </a:extLst>
        </xdr:cNvPr>
        <xdr:cNvCxnSpPr/>
      </xdr:nvCxnSpPr>
      <xdr:spPr>
        <a:xfrm flipV="1">
          <a:off x="2908300" y="9539151"/>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96" name="楕円 95">
          <a:extLst>
            <a:ext uri="{FF2B5EF4-FFF2-40B4-BE49-F238E27FC236}">
              <a16:creationId xmlns:a16="http://schemas.microsoft.com/office/drawing/2014/main" id="{68AF46B1-D629-45B6-A9F1-1975F8A7E0E8}"/>
            </a:ext>
          </a:extLst>
        </xdr:cNvPr>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94706</xdr:rowOff>
    </xdr:from>
    <xdr:to>
      <xdr:col>15</xdr:col>
      <xdr:colOff>50800</xdr:colOff>
      <xdr:row>58</xdr:row>
      <xdr:rowOff>156754</xdr:rowOff>
    </xdr:to>
    <xdr:cxnSp macro="">
      <xdr:nvCxnSpPr>
        <xdr:cNvPr id="97" name="直線コネクタ 96">
          <a:extLst>
            <a:ext uri="{FF2B5EF4-FFF2-40B4-BE49-F238E27FC236}">
              <a16:creationId xmlns:a16="http://schemas.microsoft.com/office/drawing/2014/main" id="{E06E52F6-552F-4037-8BBF-DFC13B80BE0E}"/>
            </a:ext>
          </a:extLst>
        </xdr:cNvPr>
        <xdr:cNvCxnSpPr/>
      </xdr:nvCxnSpPr>
      <xdr:spPr>
        <a:xfrm>
          <a:off x="2019300" y="100388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12881</xdr:rowOff>
    </xdr:from>
    <xdr:to>
      <xdr:col>6</xdr:col>
      <xdr:colOff>38100</xdr:colOff>
      <xdr:row>58</xdr:row>
      <xdr:rowOff>114481</xdr:rowOff>
    </xdr:to>
    <xdr:sp macro="" textlink="">
      <xdr:nvSpPr>
        <xdr:cNvPr id="98" name="楕円 97">
          <a:extLst>
            <a:ext uri="{FF2B5EF4-FFF2-40B4-BE49-F238E27FC236}">
              <a16:creationId xmlns:a16="http://schemas.microsoft.com/office/drawing/2014/main" id="{67A48B75-CCCB-40D5-AF24-715564EEA774}"/>
            </a:ext>
          </a:extLst>
        </xdr:cNvPr>
        <xdr:cNvSpPr/>
      </xdr:nvSpPr>
      <xdr:spPr>
        <a:xfrm>
          <a:off x="1079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63681</xdr:rowOff>
    </xdr:from>
    <xdr:to>
      <xdr:col>10</xdr:col>
      <xdr:colOff>114300</xdr:colOff>
      <xdr:row>58</xdr:row>
      <xdr:rowOff>94706</xdr:rowOff>
    </xdr:to>
    <xdr:cxnSp macro="">
      <xdr:nvCxnSpPr>
        <xdr:cNvPr id="99" name="直線コネクタ 98">
          <a:extLst>
            <a:ext uri="{FF2B5EF4-FFF2-40B4-BE49-F238E27FC236}">
              <a16:creationId xmlns:a16="http://schemas.microsoft.com/office/drawing/2014/main" id="{A8EFFE3A-3168-49D9-954C-D473A40990E4}"/>
            </a:ext>
          </a:extLst>
        </xdr:cNvPr>
        <xdr:cNvCxnSpPr/>
      </xdr:nvCxnSpPr>
      <xdr:spPr>
        <a:xfrm>
          <a:off x="1130300" y="100077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00" name="n_1aveValue【体育館・プール】&#10;有形固定資産減価償却率">
          <a:extLst>
            <a:ext uri="{FF2B5EF4-FFF2-40B4-BE49-F238E27FC236}">
              <a16:creationId xmlns:a16="http://schemas.microsoft.com/office/drawing/2014/main" id="{D7DE5DFA-CF51-4900-BA9D-AF2C9BED01D4}"/>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5C4D99AD-1403-4CA5-892B-E09DD60EE6D9}"/>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102" name="n_3aveValue【体育館・プール】&#10;有形固定資産減価償却率">
          <a:extLst>
            <a:ext uri="{FF2B5EF4-FFF2-40B4-BE49-F238E27FC236}">
              <a16:creationId xmlns:a16="http://schemas.microsoft.com/office/drawing/2014/main" id="{486B88A6-8135-4284-A223-7904B0C3FECF}"/>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103" name="n_4aveValue【体育館・プール】&#10;有形固定資産減価償却率">
          <a:extLst>
            <a:ext uri="{FF2B5EF4-FFF2-40B4-BE49-F238E27FC236}">
              <a16:creationId xmlns:a16="http://schemas.microsoft.com/office/drawing/2014/main" id="{0C20DB97-CBF3-4E29-B36E-CD6F7F9BBDFB}"/>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5278</xdr:rowOff>
    </xdr:from>
    <xdr:ext cx="340478" cy="259045"/>
    <xdr:sp macro="" textlink="">
      <xdr:nvSpPr>
        <xdr:cNvPr id="104" name="n_1mainValue【体育館・プール】&#10;有形固定資産減価償却率">
          <a:extLst>
            <a:ext uri="{FF2B5EF4-FFF2-40B4-BE49-F238E27FC236}">
              <a16:creationId xmlns:a16="http://schemas.microsoft.com/office/drawing/2014/main" id="{FE0F88CD-EEB6-405C-85D6-462DD0CF8D89}"/>
            </a:ext>
          </a:extLst>
        </xdr:cNvPr>
        <xdr:cNvSpPr txBox="1"/>
      </xdr:nvSpPr>
      <xdr:spPr>
        <a:xfrm>
          <a:off x="3614361" y="926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52631</xdr:rowOff>
    </xdr:from>
    <xdr:ext cx="405111" cy="259045"/>
    <xdr:sp macro="" textlink="">
      <xdr:nvSpPr>
        <xdr:cNvPr id="105" name="n_2mainValue【体育館・プール】&#10;有形固定資産減価償却率">
          <a:extLst>
            <a:ext uri="{FF2B5EF4-FFF2-40B4-BE49-F238E27FC236}">
              <a16:creationId xmlns:a16="http://schemas.microsoft.com/office/drawing/2014/main" id="{4DC155DA-72F8-4491-AEAE-517C566C6706}"/>
            </a:ext>
          </a:extLst>
        </xdr:cNvPr>
        <xdr:cNvSpPr txBox="1"/>
      </xdr:nvSpPr>
      <xdr:spPr>
        <a:xfrm>
          <a:off x="2705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06" name="n_3mainValue【体育館・プール】&#10;有形固定資産減価償却率">
          <a:extLst>
            <a:ext uri="{FF2B5EF4-FFF2-40B4-BE49-F238E27FC236}">
              <a16:creationId xmlns:a16="http://schemas.microsoft.com/office/drawing/2014/main" id="{4117C518-7B7A-4B42-AFD0-3759993F2044}"/>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131008</xdr:rowOff>
    </xdr:from>
    <xdr:ext cx="405111" cy="259045"/>
    <xdr:sp macro="" textlink="">
      <xdr:nvSpPr>
        <xdr:cNvPr id="107" name="n_4mainValue【体育館・プール】&#10;有形固定資産減価償却率">
          <a:extLst>
            <a:ext uri="{FF2B5EF4-FFF2-40B4-BE49-F238E27FC236}">
              <a16:creationId xmlns:a16="http://schemas.microsoft.com/office/drawing/2014/main" id="{AF56B24C-9B11-4A63-BC41-4394DD0748CE}"/>
            </a:ext>
          </a:extLst>
        </xdr:cNvPr>
        <xdr:cNvSpPr txBox="1"/>
      </xdr:nvSpPr>
      <xdr:spPr>
        <a:xfrm>
          <a:off x="927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DE6005C-43FC-4E7C-BD29-453A38981B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68F1532-E67A-46D9-B105-F5AF6604EA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8A2BD02-28C3-48B2-91AD-8C7EA2EF8D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5A2143D-DE11-43CC-9CF1-A30DE8D82D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4DB5F89-31AE-42EB-818E-7047B75B4F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43056BE-B2E8-413B-87A8-AB3ECB8107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62966F9-3538-4DEC-8D84-1761A729F2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666A1C4-F8BD-49BC-AB4A-34AC16DD22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1EDE81A-04F5-4900-B877-B5BEBE363B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61D6FD0-F56F-499C-8245-93C4E050FF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C801C6CE-25E7-4198-A26F-F3F768F61C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37637A0D-93FD-493E-8D2F-A84C4AABE8F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9D8B96FA-E1ED-45FC-84F9-0659147FE6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C3EA3B68-31EC-457F-81A0-C9AB63AAFAF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AFB7E0EC-81A2-45D1-8465-A76ADF33A9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CA0E7C38-C4A1-43C6-BB30-876A236948C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3DFE5F07-B9BE-41FF-A197-362CB414F16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FB9967C2-D9FD-4875-BFA0-9A60436C896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CEF1713-5F8A-44AB-9FAA-A3848A122F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8CE4F215-F033-47E2-9EFE-AA2A9D66714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7CA048C3-7A32-412F-BCFB-818B24D692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9149616-030C-47D9-AEF5-337F34D723D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8A94E78-28A1-4149-9F2C-55580E2A9F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34B89F85-2CBF-4902-BB1D-29CC6A9C8EDC}"/>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6F909DBF-914B-4A2E-8EC0-9593EB41A33E}"/>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7BC12E7A-392D-4157-B7D9-AD816737936D}"/>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840EA42D-54B1-45D3-8A19-C075EDB203B9}"/>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AA871111-21BB-427A-A95C-FBA507AC1995}"/>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136" name="【体育館・プール】&#10;一人当たり面積平均値テキスト">
          <a:extLst>
            <a:ext uri="{FF2B5EF4-FFF2-40B4-BE49-F238E27FC236}">
              <a16:creationId xmlns:a16="http://schemas.microsoft.com/office/drawing/2014/main" id="{013DB11B-0021-43F9-A48B-526CA7D6A516}"/>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672885E1-0D65-4CC3-83D0-4139F4815CD6}"/>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36E4BAED-1FF7-45B1-A1C5-86105DFB0106}"/>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F7A77404-DB7B-4070-8015-F5B3457F9C9B}"/>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29DBCA7F-2AB4-4F0F-9E87-7FBCA31F0776}"/>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CAB04FEE-EEED-4C7B-AA8C-0ED94EDF88DB}"/>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01015E3-30CC-41DD-BA38-9E7AB5B114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559C13E-C070-45CA-84C0-867AC90AA7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A1082DB-51E7-4779-AE66-F1D0B3B983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25ABEE0-9F86-4209-AEAF-DCC5E59314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476B4C1-F019-4BB4-B40A-7B1370D7B3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41910</xdr:rowOff>
    </xdr:from>
    <xdr:to>
      <xdr:col>55</xdr:col>
      <xdr:colOff>50800</xdr:colOff>
      <xdr:row>60</xdr:row>
      <xdr:rowOff>143510</xdr:rowOff>
    </xdr:to>
    <xdr:sp macro="" textlink="">
      <xdr:nvSpPr>
        <xdr:cNvPr id="147" name="楕円 146">
          <a:extLst>
            <a:ext uri="{FF2B5EF4-FFF2-40B4-BE49-F238E27FC236}">
              <a16:creationId xmlns:a16="http://schemas.microsoft.com/office/drawing/2014/main" id="{7AFAA365-7CE3-464B-8EC1-5962870E9A6A}"/>
            </a:ext>
          </a:extLst>
        </xdr:cNvPr>
        <xdr:cNvSpPr/>
      </xdr:nvSpPr>
      <xdr:spPr>
        <a:xfrm>
          <a:off x="104267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64787</xdr:rowOff>
    </xdr:from>
    <xdr:ext cx="469744" cy="259045"/>
    <xdr:sp macro="" textlink="">
      <xdr:nvSpPr>
        <xdr:cNvPr id="148" name="【体育館・プール】&#10;一人当たり面積該当値テキスト">
          <a:extLst>
            <a:ext uri="{FF2B5EF4-FFF2-40B4-BE49-F238E27FC236}">
              <a16:creationId xmlns:a16="http://schemas.microsoft.com/office/drawing/2014/main" id="{C1C36FDB-A396-4D3E-AA6C-548E598E492F}"/>
            </a:ext>
          </a:extLst>
        </xdr:cNvPr>
        <xdr:cNvSpPr txBox="1"/>
      </xdr:nvSpPr>
      <xdr:spPr>
        <a:xfrm>
          <a:off x="10515600"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149" name="楕円 148">
          <a:extLst>
            <a:ext uri="{FF2B5EF4-FFF2-40B4-BE49-F238E27FC236}">
              <a16:creationId xmlns:a16="http://schemas.microsoft.com/office/drawing/2014/main" id="{4076D884-550A-4C6A-9919-0AADD7CF5790}"/>
            </a:ext>
          </a:extLst>
        </xdr:cNvPr>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92710</xdr:rowOff>
    </xdr:from>
    <xdr:to>
      <xdr:col>55</xdr:col>
      <xdr:colOff>0</xdr:colOff>
      <xdr:row>60</xdr:row>
      <xdr:rowOff>102870</xdr:rowOff>
    </xdr:to>
    <xdr:cxnSp macro="">
      <xdr:nvCxnSpPr>
        <xdr:cNvPr id="150" name="直線コネクタ 149">
          <a:extLst>
            <a:ext uri="{FF2B5EF4-FFF2-40B4-BE49-F238E27FC236}">
              <a16:creationId xmlns:a16="http://schemas.microsoft.com/office/drawing/2014/main" id="{AAC8A1ED-0451-429C-97C1-F3353A0774E8}"/>
            </a:ext>
          </a:extLst>
        </xdr:cNvPr>
        <xdr:cNvCxnSpPr/>
      </xdr:nvCxnSpPr>
      <xdr:spPr>
        <a:xfrm flipV="1">
          <a:off x="9639300" y="103797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67310</xdr:rowOff>
    </xdr:from>
    <xdr:to>
      <xdr:col>46</xdr:col>
      <xdr:colOff>38100</xdr:colOff>
      <xdr:row>60</xdr:row>
      <xdr:rowOff>168910</xdr:rowOff>
    </xdr:to>
    <xdr:sp macro="" textlink="">
      <xdr:nvSpPr>
        <xdr:cNvPr id="151" name="楕円 150">
          <a:extLst>
            <a:ext uri="{FF2B5EF4-FFF2-40B4-BE49-F238E27FC236}">
              <a16:creationId xmlns:a16="http://schemas.microsoft.com/office/drawing/2014/main" id="{08780552-6191-45D5-A069-DF433A940B7A}"/>
            </a:ext>
          </a:extLst>
        </xdr:cNvPr>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118110</xdr:rowOff>
    </xdr:to>
    <xdr:cxnSp macro="">
      <xdr:nvCxnSpPr>
        <xdr:cNvPr id="152" name="直線コネクタ 151">
          <a:extLst>
            <a:ext uri="{FF2B5EF4-FFF2-40B4-BE49-F238E27FC236}">
              <a16:creationId xmlns:a16="http://schemas.microsoft.com/office/drawing/2014/main" id="{F704EEEC-B2CC-480A-AAF6-2E7190227442}"/>
            </a:ext>
          </a:extLst>
        </xdr:cNvPr>
        <xdr:cNvCxnSpPr/>
      </xdr:nvCxnSpPr>
      <xdr:spPr>
        <a:xfrm flipV="1">
          <a:off x="8750300" y="10389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77470</xdr:rowOff>
    </xdr:from>
    <xdr:to>
      <xdr:col>41</xdr:col>
      <xdr:colOff>101600</xdr:colOff>
      <xdr:row>61</xdr:row>
      <xdr:rowOff>7620</xdr:rowOff>
    </xdr:to>
    <xdr:sp macro="" textlink="">
      <xdr:nvSpPr>
        <xdr:cNvPr id="153" name="楕円 152">
          <a:extLst>
            <a:ext uri="{FF2B5EF4-FFF2-40B4-BE49-F238E27FC236}">
              <a16:creationId xmlns:a16="http://schemas.microsoft.com/office/drawing/2014/main" id="{F1B2B876-360F-4E1B-86CB-5ACA4AD4ADCD}"/>
            </a:ext>
          </a:extLst>
        </xdr:cNvPr>
        <xdr:cNvSpPr/>
      </xdr:nvSpPr>
      <xdr:spPr>
        <a:xfrm>
          <a:off x="7810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128270</xdr:rowOff>
    </xdr:to>
    <xdr:cxnSp macro="">
      <xdr:nvCxnSpPr>
        <xdr:cNvPr id="154" name="直線コネクタ 153">
          <a:extLst>
            <a:ext uri="{FF2B5EF4-FFF2-40B4-BE49-F238E27FC236}">
              <a16:creationId xmlns:a16="http://schemas.microsoft.com/office/drawing/2014/main" id="{43E95E12-8260-4977-92B9-1101807342AD}"/>
            </a:ext>
          </a:extLst>
        </xdr:cNvPr>
        <xdr:cNvCxnSpPr/>
      </xdr:nvCxnSpPr>
      <xdr:spPr>
        <a:xfrm flipV="1">
          <a:off x="7861300" y="104051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93980</xdr:rowOff>
    </xdr:from>
    <xdr:to>
      <xdr:col>36</xdr:col>
      <xdr:colOff>165100</xdr:colOff>
      <xdr:row>61</xdr:row>
      <xdr:rowOff>24130</xdr:rowOff>
    </xdr:to>
    <xdr:sp macro="" textlink="">
      <xdr:nvSpPr>
        <xdr:cNvPr id="155" name="楕円 154">
          <a:extLst>
            <a:ext uri="{FF2B5EF4-FFF2-40B4-BE49-F238E27FC236}">
              <a16:creationId xmlns:a16="http://schemas.microsoft.com/office/drawing/2014/main" id="{3189101E-FBBF-4CC2-A2E1-C1A41DA54869}"/>
            </a:ext>
          </a:extLst>
        </xdr:cNvPr>
        <xdr:cNvSpPr/>
      </xdr:nvSpPr>
      <xdr:spPr>
        <a:xfrm>
          <a:off x="692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128270</xdr:rowOff>
    </xdr:from>
    <xdr:to>
      <xdr:col>41</xdr:col>
      <xdr:colOff>50800</xdr:colOff>
      <xdr:row>60</xdr:row>
      <xdr:rowOff>144780</xdr:rowOff>
    </xdr:to>
    <xdr:cxnSp macro="">
      <xdr:nvCxnSpPr>
        <xdr:cNvPr id="156" name="直線コネクタ 155">
          <a:extLst>
            <a:ext uri="{FF2B5EF4-FFF2-40B4-BE49-F238E27FC236}">
              <a16:creationId xmlns:a16="http://schemas.microsoft.com/office/drawing/2014/main" id="{DDBFAEFB-1F53-4889-B88D-733993ECD238}"/>
            </a:ext>
          </a:extLst>
        </xdr:cNvPr>
        <xdr:cNvCxnSpPr/>
      </xdr:nvCxnSpPr>
      <xdr:spPr>
        <a:xfrm flipV="1">
          <a:off x="6972300" y="104152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21C4B1E6-C30B-4BC5-BCCC-C84C3BC51395}"/>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158" name="n_2aveValue【体育館・プール】&#10;一人当たり面積">
          <a:extLst>
            <a:ext uri="{FF2B5EF4-FFF2-40B4-BE49-F238E27FC236}">
              <a16:creationId xmlns:a16="http://schemas.microsoft.com/office/drawing/2014/main" id="{CF63CC9D-53A9-41B4-8323-D72615693A5B}"/>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159" name="n_3aveValue【体育館・プール】&#10;一人当たり面積">
          <a:extLst>
            <a:ext uri="{FF2B5EF4-FFF2-40B4-BE49-F238E27FC236}">
              <a16:creationId xmlns:a16="http://schemas.microsoft.com/office/drawing/2014/main" id="{A56900E5-C6F6-4B33-87F8-F708B389D129}"/>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160" name="n_4aveValue【体育館・プール】&#10;一人当たり面積">
          <a:extLst>
            <a:ext uri="{FF2B5EF4-FFF2-40B4-BE49-F238E27FC236}">
              <a16:creationId xmlns:a16="http://schemas.microsoft.com/office/drawing/2014/main" id="{9A8AEA74-673B-4041-9BBC-3924A14F6BDE}"/>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170197</xdr:rowOff>
    </xdr:from>
    <xdr:ext cx="469744" cy="259045"/>
    <xdr:sp macro="" textlink="">
      <xdr:nvSpPr>
        <xdr:cNvPr id="161" name="n_1mainValue【体育館・プール】&#10;一人当たり面積">
          <a:extLst>
            <a:ext uri="{FF2B5EF4-FFF2-40B4-BE49-F238E27FC236}">
              <a16:creationId xmlns:a16="http://schemas.microsoft.com/office/drawing/2014/main" id="{80391C2C-97ED-4CB2-BA69-ADA8FC2C8477}"/>
            </a:ext>
          </a:extLst>
        </xdr:cNvPr>
        <xdr:cNvSpPr txBox="1"/>
      </xdr:nvSpPr>
      <xdr:spPr>
        <a:xfrm>
          <a:off x="9391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13987</xdr:rowOff>
    </xdr:from>
    <xdr:ext cx="469744" cy="259045"/>
    <xdr:sp macro="" textlink="">
      <xdr:nvSpPr>
        <xdr:cNvPr id="162" name="n_2mainValue【体育館・プール】&#10;一人当たり面積">
          <a:extLst>
            <a:ext uri="{FF2B5EF4-FFF2-40B4-BE49-F238E27FC236}">
              <a16:creationId xmlns:a16="http://schemas.microsoft.com/office/drawing/2014/main" id="{4BD37330-90AF-44F8-A44E-CB2EB400AFE9}"/>
            </a:ext>
          </a:extLst>
        </xdr:cNvPr>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24147</xdr:rowOff>
    </xdr:from>
    <xdr:ext cx="469744" cy="259045"/>
    <xdr:sp macro="" textlink="">
      <xdr:nvSpPr>
        <xdr:cNvPr id="163" name="n_3mainValue【体育館・プール】&#10;一人当たり面積">
          <a:extLst>
            <a:ext uri="{FF2B5EF4-FFF2-40B4-BE49-F238E27FC236}">
              <a16:creationId xmlns:a16="http://schemas.microsoft.com/office/drawing/2014/main" id="{A3B918F9-20E4-4A95-A24B-B480F0F6B020}"/>
            </a:ext>
          </a:extLst>
        </xdr:cNvPr>
        <xdr:cNvSpPr txBox="1"/>
      </xdr:nvSpPr>
      <xdr:spPr>
        <a:xfrm>
          <a:off x="7626427" y="101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40657</xdr:rowOff>
    </xdr:from>
    <xdr:ext cx="469744" cy="259045"/>
    <xdr:sp macro="" textlink="">
      <xdr:nvSpPr>
        <xdr:cNvPr id="164" name="n_4mainValue【体育館・プール】&#10;一人当たり面積">
          <a:extLst>
            <a:ext uri="{FF2B5EF4-FFF2-40B4-BE49-F238E27FC236}">
              <a16:creationId xmlns:a16="http://schemas.microsoft.com/office/drawing/2014/main" id="{11700049-AAEB-4725-BC43-56530003792F}"/>
            </a:ext>
          </a:extLst>
        </xdr:cNvPr>
        <xdr:cNvSpPr txBox="1"/>
      </xdr:nvSpPr>
      <xdr:spPr>
        <a:xfrm>
          <a:off x="6737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F3372C6-FE70-4747-A363-AA841427F2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6557D658-C12C-4C98-9496-F7ABD960A1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274CE3D3-3427-4AD9-9CEC-BE3EEF4C08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FD9A7558-5EF2-403A-B756-166651203A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4D480CBC-01B6-4023-A260-AEEFB7DFD6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A48345C-BBD9-468E-804E-FD6CADED5B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6AA4FC82-2C7C-4562-B512-5D0BEE1C2D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192C8B84-1353-4D21-833C-2FE7C446BC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1B10988E-67A1-40F8-828B-BEDF91EA94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F3025B85-128D-41D4-8A1C-3CD4ECC727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2E561611-C824-47CC-AAFD-1C52EBEEAC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9E30041A-3C13-4D70-8205-0DBFC74C3DA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113F5602-92B0-4FBE-945E-492A9CF83B1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9BCBBF36-ADA5-4311-A0C3-4B829AC63C2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E8695238-4708-4DAE-B011-BE669678602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ED860C18-40AB-4168-969B-A19E93BBAF2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2B240F0D-7A9E-464E-9363-BE99FECAEBC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8ADE019E-DF80-4AFE-A7EC-87708BB4533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D8443298-DFE7-41E8-8538-B8BD18C73B5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8C0C32ED-3467-48E4-8A57-EA02EFE012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CF0374A8-501B-4438-85B9-317E2A1B781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98CF3848-EE55-4698-BD2E-342FA59E46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1ADB243D-C09A-4E54-B07B-E07C0DDDEC3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9A5A4016-FD91-4915-B29B-24E85F546A7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4311093A-23B5-49DF-82CD-0903E78A8DD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27550F7E-5E10-42FD-BE7F-B59EA7F4E961}"/>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2ADC6D26-2A0C-4045-A5C5-AC1971F8F683}"/>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2B1743A3-60DC-4C2B-B443-0837A64BAA0E}"/>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CAFF84BD-2109-4F6B-899C-D966EE74D8F1}"/>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a:extLst>
            <a:ext uri="{FF2B5EF4-FFF2-40B4-BE49-F238E27FC236}">
              <a16:creationId xmlns:a16="http://schemas.microsoft.com/office/drawing/2014/main" id="{BF223BA6-FCC4-4145-97BC-FBC3F051B121}"/>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195" name="フローチャート: 判断 194">
          <a:extLst>
            <a:ext uri="{FF2B5EF4-FFF2-40B4-BE49-F238E27FC236}">
              <a16:creationId xmlns:a16="http://schemas.microsoft.com/office/drawing/2014/main" id="{94929971-DAF2-470E-A2F9-EE1C0E2B0C3E}"/>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196" name="フローチャート: 判断 195">
          <a:extLst>
            <a:ext uri="{FF2B5EF4-FFF2-40B4-BE49-F238E27FC236}">
              <a16:creationId xmlns:a16="http://schemas.microsoft.com/office/drawing/2014/main" id="{464B4164-107F-4280-9958-0E0893069E03}"/>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197" name="フローチャート: 判断 196">
          <a:extLst>
            <a:ext uri="{FF2B5EF4-FFF2-40B4-BE49-F238E27FC236}">
              <a16:creationId xmlns:a16="http://schemas.microsoft.com/office/drawing/2014/main" id="{4BA9B62A-D3BF-4BBC-A16C-E83ADF7FCE07}"/>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FA7AF07-DC2F-4F6C-911D-0C063F4C91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0074913-6BC9-4B34-BC67-8A1498A686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8E66837-961E-4C02-975A-889CD2A36A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B1F8E190-C395-49FE-8C54-84F525D2B8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64F4DD8-8CBC-4273-8B42-F0AD50C56A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151892</xdr:rowOff>
    </xdr:from>
    <xdr:to>
      <xdr:col>24</xdr:col>
      <xdr:colOff>114300</xdr:colOff>
      <xdr:row>83</xdr:row>
      <xdr:rowOff>82042</xdr:rowOff>
    </xdr:to>
    <xdr:sp macro="" textlink="">
      <xdr:nvSpPr>
        <xdr:cNvPr id="203" name="楕円 202">
          <a:extLst>
            <a:ext uri="{FF2B5EF4-FFF2-40B4-BE49-F238E27FC236}">
              <a16:creationId xmlns:a16="http://schemas.microsoft.com/office/drawing/2014/main" id="{A550AE82-C132-4957-8115-480E16B7922A}"/>
            </a:ext>
          </a:extLst>
        </xdr:cNvPr>
        <xdr:cNvSpPr/>
      </xdr:nvSpPr>
      <xdr:spPr>
        <a:xfrm>
          <a:off x="4584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130319</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48478109-1B25-4BF8-8A00-AFDD3C25B998}"/>
            </a:ext>
          </a:extLst>
        </xdr:cNvPr>
        <xdr:cNvSpPr txBox="1"/>
      </xdr:nvSpPr>
      <xdr:spPr>
        <a:xfrm>
          <a:off x="4673600"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103887</xdr:rowOff>
    </xdr:from>
    <xdr:to>
      <xdr:col>20</xdr:col>
      <xdr:colOff>38100</xdr:colOff>
      <xdr:row>83</xdr:row>
      <xdr:rowOff>34037</xdr:rowOff>
    </xdr:to>
    <xdr:sp macro="" textlink="">
      <xdr:nvSpPr>
        <xdr:cNvPr id="205" name="楕円 204">
          <a:extLst>
            <a:ext uri="{FF2B5EF4-FFF2-40B4-BE49-F238E27FC236}">
              <a16:creationId xmlns:a16="http://schemas.microsoft.com/office/drawing/2014/main" id="{BBAFAD8E-8215-41E2-A8D0-5B0AE63EA1FB}"/>
            </a:ext>
          </a:extLst>
        </xdr:cNvPr>
        <xdr:cNvSpPr/>
      </xdr:nvSpPr>
      <xdr:spPr>
        <a:xfrm>
          <a:off x="3746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154687</xdr:rowOff>
    </xdr:from>
    <xdr:to>
      <xdr:col>24</xdr:col>
      <xdr:colOff>63500</xdr:colOff>
      <xdr:row>83</xdr:row>
      <xdr:rowOff>31242</xdr:rowOff>
    </xdr:to>
    <xdr:cxnSp macro="">
      <xdr:nvCxnSpPr>
        <xdr:cNvPr id="206" name="直線コネクタ 205">
          <a:extLst>
            <a:ext uri="{FF2B5EF4-FFF2-40B4-BE49-F238E27FC236}">
              <a16:creationId xmlns:a16="http://schemas.microsoft.com/office/drawing/2014/main" id="{1CDBD061-B185-4510-B772-F386CC663F0B}"/>
            </a:ext>
          </a:extLst>
        </xdr:cNvPr>
        <xdr:cNvCxnSpPr/>
      </xdr:nvCxnSpPr>
      <xdr:spPr>
        <a:xfrm>
          <a:off x="3797300" y="14213587"/>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58165</xdr:rowOff>
    </xdr:from>
    <xdr:to>
      <xdr:col>15</xdr:col>
      <xdr:colOff>101600</xdr:colOff>
      <xdr:row>82</xdr:row>
      <xdr:rowOff>159765</xdr:rowOff>
    </xdr:to>
    <xdr:sp macro="" textlink="">
      <xdr:nvSpPr>
        <xdr:cNvPr id="207" name="楕円 206">
          <a:extLst>
            <a:ext uri="{FF2B5EF4-FFF2-40B4-BE49-F238E27FC236}">
              <a16:creationId xmlns:a16="http://schemas.microsoft.com/office/drawing/2014/main" id="{35E00352-A2AC-4087-9A0D-B4D329BB4A96}"/>
            </a:ext>
          </a:extLst>
        </xdr:cNvPr>
        <xdr:cNvSpPr/>
      </xdr:nvSpPr>
      <xdr:spPr>
        <a:xfrm>
          <a:off x="2857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108965</xdr:rowOff>
    </xdr:from>
    <xdr:to>
      <xdr:col>19</xdr:col>
      <xdr:colOff>177800</xdr:colOff>
      <xdr:row>82</xdr:row>
      <xdr:rowOff>154687</xdr:rowOff>
    </xdr:to>
    <xdr:cxnSp macro="">
      <xdr:nvCxnSpPr>
        <xdr:cNvPr id="208" name="直線コネクタ 207">
          <a:extLst>
            <a:ext uri="{FF2B5EF4-FFF2-40B4-BE49-F238E27FC236}">
              <a16:creationId xmlns:a16="http://schemas.microsoft.com/office/drawing/2014/main" id="{CA212FBC-B623-41A6-8D6B-0E5C35262B5A}"/>
            </a:ext>
          </a:extLst>
        </xdr:cNvPr>
        <xdr:cNvCxnSpPr/>
      </xdr:nvCxnSpPr>
      <xdr:spPr>
        <a:xfrm>
          <a:off x="2908300" y="1416786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09" name="楕円 208">
          <a:extLst>
            <a:ext uri="{FF2B5EF4-FFF2-40B4-BE49-F238E27FC236}">
              <a16:creationId xmlns:a16="http://schemas.microsoft.com/office/drawing/2014/main" id="{2C3C3AA5-EF9C-48EE-B727-77856D990BF3}"/>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108965</xdr:rowOff>
    </xdr:to>
    <xdr:cxnSp macro="">
      <xdr:nvCxnSpPr>
        <xdr:cNvPr id="210" name="直線コネクタ 209">
          <a:extLst>
            <a:ext uri="{FF2B5EF4-FFF2-40B4-BE49-F238E27FC236}">
              <a16:creationId xmlns:a16="http://schemas.microsoft.com/office/drawing/2014/main" id="{B1E423CC-C629-4D63-A03F-FF5441C25F35}"/>
            </a:ext>
          </a:extLst>
        </xdr:cNvPr>
        <xdr:cNvCxnSpPr/>
      </xdr:nvCxnSpPr>
      <xdr:spPr>
        <a:xfrm>
          <a:off x="2019300" y="1411986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211" name="楕円 210">
          <a:extLst>
            <a:ext uri="{FF2B5EF4-FFF2-40B4-BE49-F238E27FC236}">
              <a16:creationId xmlns:a16="http://schemas.microsoft.com/office/drawing/2014/main" id="{E76932F7-6F3D-4AE9-86E7-43C801F6A5B7}"/>
            </a:ext>
          </a:extLst>
        </xdr:cNvPr>
        <xdr:cNvSpPr/>
      </xdr:nvSpPr>
      <xdr:spPr>
        <a:xfrm>
          <a:off x="107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60961</xdr:rowOff>
    </xdr:to>
    <xdr:cxnSp macro="">
      <xdr:nvCxnSpPr>
        <xdr:cNvPr id="212" name="直線コネクタ 211">
          <a:extLst>
            <a:ext uri="{FF2B5EF4-FFF2-40B4-BE49-F238E27FC236}">
              <a16:creationId xmlns:a16="http://schemas.microsoft.com/office/drawing/2014/main" id="{986BF8E8-B483-41CF-954C-4D4259F0FC83}"/>
            </a:ext>
          </a:extLst>
        </xdr:cNvPr>
        <xdr:cNvCxnSpPr/>
      </xdr:nvCxnSpPr>
      <xdr:spPr>
        <a:xfrm>
          <a:off x="1130300" y="140718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13" name="n_1aveValue【福祉施設】&#10;有形固定資産減価償却率">
          <a:extLst>
            <a:ext uri="{FF2B5EF4-FFF2-40B4-BE49-F238E27FC236}">
              <a16:creationId xmlns:a16="http://schemas.microsoft.com/office/drawing/2014/main" id="{F51972EB-32E4-4B16-A74C-103B5884DCBD}"/>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14" name="n_2aveValue【福祉施設】&#10;有形固定資産減価償却率">
          <a:extLst>
            <a:ext uri="{FF2B5EF4-FFF2-40B4-BE49-F238E27FC236}">
              <a16:creationId xmlns:a16="http://schemas.microsoft.com/office/drawing/2014/main" id="{7C6102C1-E48C-4380-97DA-F40C9B0BC9A3}"/>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215" name="n_3aveValue【福祉施設】&#10;有形固定資産減価償却率">
          <a:extLst>
            <a:ext uri="{FF2B5EF4-FFF2-40B4-BE49-F238E27FC236}">
              <a16:creationId xmlns:a16="http://schemas.microsoft.com/office/drawing/2014/main" id="{3F812475-5D8B-4201-999A-538DF868E64F}"/>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16" name="n_4aveValue【福祉施設】&#10;有形固定資産減価償却率">
          <a:extLst>
            <a:ext uri="{FF2B5EF4-FFF2-40B4-BE49-F238E27FC236}">
              <a16:creationId xmlns:a16="http://schemas.microsoft.com/office/drawing/2014/main" id="{7E486602-DDA8-4094-B088-5DB2489A6BA9}"/>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25164</xdr:rowOff>
    </xdr:from>
    <xdr:ext cx="405111" cy="259045"/>
    <xdr:sp macro="" textlink="">
      <xdr:nvSpPr>
        <xdr:cNvPr id="217" name="n_1mainValue【福祉施設】&#10;有形固定資産減価償却率">
          <a:extLst>
            <a:ext uri="{FF2B5EF4-FFF2-40B4-BE49-F238E27FC236}">
              <a16:creationId xmlns:a16="http://schemas.microsoft.com/office/drawing/2014/main" id="{ABE2FA46-0021-40D8-950C-95C5884958BA}"/>
            </a:ext>
          </a:extLst>
        </xdr:cNvPr>
        <xdr:cNvSpPr txBox="1"/>
      </xdr:nvSpPr>
      <xdr:spPr>
        <a:xfrm>
          <a:off x="35820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150892</xdr:rowOff>
    </xdr:from>
    <xdr:ext cx="405111" cy="259045"/>
    <xdr:sp macro="" textlink="">
      <xdr:nvSpPr>
        <xdr:cNvPr id="218" name="n_2mainValue【福祉施設】&#10;有形固定資産減価償却率">
          <a:extLst>
            <a:ext uri="{FF2B5EF4-FFF2-40B4-BE49-F238E27FC236}">
              <a16:creationId xmlns:a16="http://schemas.microsoft.com/office/drawing/2014/main" id="{75E0F8A8-6E9F-4F0D-924A-66A8982A9B75}"/>
            </a:ext>
          </a:extLst>
        </xdr:cNvPr>
        <xdr:cNvSpPr txBox="1"/>
      </xdr:nvSpPr>
      <xdr:spPr>
        <a:xfrm>
          <a:off x="2705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19" name="n_3mainValue【福祉施設】&#10;有形固定資産減価償却率">
          <a:extLst>
            <a:ext uri="{FF2B5EF4-FFF2-40B4-BE49-F238E27FC236}">
              <a16:creationId xmlns:a16="http://schemas.microsoft.com/office/drawing/2014/main" id="{E23A7C54-0B5D-4BD4-8FA4-5532067D0FCF}"/>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54881</xdr:rowOff>
    </xdr:from>
    <xdr:ext cx="405111" cy="259045"/>
    <xdr:sp macro="" textlink="">
      <xdr:nvSpPr>
        <xdr:cNvPr id="220" name="n_4mainValue【福祉施設】&#10;有形固定資産減価償却率">
          <a:extLst>
            <a:ext uri="{FF2B5EF4-FFF2-40B4-BE49-F238E27FC236}">
              <a16:creationId xmlns:a16="http://schemas.microsoft.com/office/drawing/2014/main" id="{56FF6D5B-33B3-4C10-92C1-2AC36EE06221}"/>
            </a:ext>
          </a:extLst>
        </xdr:cNvPr>
        <xdr:cNvSpPr txBox="1"/>
      </xdr:nvSpPr>
      <xdr:spPr>
        <a:xfrm>
          <a:off x="927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5F34AE59-4D33-4669-A4CE-5376ECB4C1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286C9059-4EED-471C-A006-057E60EF05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40CC5A29-D881-413A-B81C-20E5B6693B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6B017DEB-6E40-4185-BCF0-A01196232A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4E4780CB-69E5-4CE1-A87C-E2AAC7B5AE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620113F3-FF1B-4A88-9045-D9BD689EAC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DE156D02-9FCE-42B8-B2DE-E11C6AD6F0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A881F46D-BBBE-4C4E-8992-69865DE47C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89BF04AA-1EBA-4EC6-92B0-FDA28C456C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3892A34D-4B8B-48A1-9310-9E0F88B2C5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4892402F-6D09-4417-8545-C93B24F55A5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BC45F103-3BED-4883-83F5-575F5BA503A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3309BEF7-1240-40DE-B0CD-BBE6A04699F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B84A3C60-04C4-4303-AC10-C4EEAEFA6B5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011FB5F2-8B14-49DF-BB88-266828E827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1B5DF16F-C471-4FE8-B080-895F669AECC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FF99DEEC-8405-4D3B-B350-149303054C5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077757B6-7B8B-4DC4-8544-18D52310CC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13B39D91-E54E-46C5-B5C5-07F7821778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1450F970-9AD1-4EBE-BD61-3C2064141D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E537A0CF-CEBD-4C85-B179-C111E99D3F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858F04A9-91A7-4F7F-8B93-F5A30ED191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94F8015E-B0EF-41AF-817F-B1710E0E46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2BEF9E7B-069D-41BF-B983-A40BB81680A4}"/>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09A563EB-6D5B-45E1-9AF9-1DE5D8B16A56}"/>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F188466E-2ECA-4DAB-BF47-4D2BC1C8694F}"/>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D868D1E8-DBDA-4771-BD35-55D177186735}"/>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3ECE35F3-2BF6-4E69-824C-E59C76993C02}"/>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a:extLst>
            <a:ext uri="{FF2B5EF4-FFF2-40B4-BE49-F238E27FC236}">
              <a16:creationId xmlns:a16="http://schemas.microsoft.com/office/drawing/2014/main" id="{AB395310-3F39-4306-8113-3863DF21A2DC}"/>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2C0AF76B-7EF3-43D5-B959-2929F9B13A8F}"/>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a:extLst>
            <a:ext uri="{FF2B5EF4-FFF2-40B4-BE49-F238E27FC236}">
              <a16:creationId xmlns:a16="http://schemas.microsoft.com/office/drawing/2014/main" id="{B1AD0014-E2C7-4DCF-B959-15E52EBE9895}"/>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52" name="フローチャート: 判断 251">
          <a:extLst>
            <a:ext uri="{FF2B5EF4-FFF2-40B4-BE49-F238E27FC236}">
              <a16:creationId xmlns:a16="http://schemas.microsoft.com/office/drawing/2014/main" id="{4FA3D4B6-4DC9-4305-943E-4384DF4C7FD4}"/>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253" name="フローチャート: 判断 252">
          <a:extLst>
            <a:ext uri="{FF2B5EF4-FFF2-40B4-BE49-F238E27FC236}">
              <a16:creationId xmlns:a16="http://schemas.microsoft.com/office/drawing/2014/main" id="{48DBA05A-D87D-438D-8D21-BCAE65B075E8}"/>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254" name="フローチャート: 判断 253">
          <a:extLst>
            <a:ext uri="{FF2B5EF4-FFF2-40B4-BE49-F238E27FC236}">
              <a16:creationId xmlns:a16="http://schemas.microsoft.com/office/drawing/2014/main" id="{65E0BFBC-E8F8-4A0A-991F-1B593C382AF2}"/>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BFD1FB7-7CE5-40CB-BD3C-D13CA4395D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C1863E7-615F-4B94-935D-D34E62C5BEC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704E510-A1A1-4163-8A2F-360D645B21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FC33B86-3739-4BF5-973E-9CE35D7E894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38D976-D17C-4851-977E-F50778093B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8889</xdr:rowOff>
    </xdr:from>
    <xdr:to>
      <xdr:col>55</xdr:col>
      <xdr:colOff>50800</xdr:colOff>
      <xdr:row>85</xdr:row>
      <xdr:rowOff>110489</xdr:rowOff>
    </xdr:to>
    <xdr:sp macro="" textlink="">
      <xdr:nvSpPr>
        <xdr:cNvPr id="260" name="楕円 259">
          <a:extLst>
            <a:ext uri="{FF2B5EF4-FFF2-40B4-BE49-F238E27FC236}">
              <a16:creationId xmlns:a16="http://schemas.microsoft.com/office/drawing/2014/main" id="{4FC1429A-3F65-4C66-ABAD-1AC044B0DF8D}"/>
            </a:ext>
          </a:extLst>
        </xdr:cNvPr>
        <xdr:cNvSpPr/>
      </xdr:nvSpPr>
      <xdr:spPr>
        <a:xfrm>
          <a:off x="104267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158766</xdr:rowOff>
    </xdr:from>
    <xdr:ext cx="469744" cy="259045"/>
    <xdr:sp macro="" textlink="">
      <xdr:nvSpPr>
        <xdr:cNvPr id="261" name="【福祉施設】&#10;一人当たり面積該当値テキスト">
          <a:extLst>
            <a:ext uri="{FF2B5EF4-FFF2-40B4-BE49-F238E27FC236}">
              <a16:creationId xmlns:a16="http://schemas.microsoft.com/office/drawing/2014/main" id="{B431C752-8F2E-4F81-AB80-84410091D130}"/>
            </a:ext>
          </a:extLst>
        </xdr:cNvPr>
        <xdr:cNvSpPr txBox="1"/>
      </xdr:nvSpPr>
      <xdr:spPr>
        <a:xfrm>
          <a:off x="10515600" y="1456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12700</xdr:rowOff>
    </xdr:from>
    <xdr:to>
      <xdr:col>50</xdr:col>
      <xdr:colOff>165100</xdr:colOff>
      <xdr:row>85</xdr:row>
      <xdr:rowOff>114300</xdr:rowOff>
    </xdr:to>
    <xdr:sp macro="" textlink="">
      <xdr:nvSpPr>
        <xdr:cNvPr id="262" name="楕円 261">
          <a:extLst>
            <a:ext uri="{FF2B5EF4-FFF2-40B4-BE49-F238E27FC236}">
              <a16:creationId xmlns:a16="http://schemas.microsoft.com/office/drawing/2014/main" id="{87823E13-AE5A-4711-B646-BFD6AF49AAFA}"/>
            </a:ext>
          </a:extLst>
        </xdr:cNvPr>
        <xdr:cNvSpPr/>
      </xdr:nvSpPr>
      <xdr:spPr>
        <a:xfrm>
          <a:off x="9588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59689</xdr:rowOff>
    </xdr:from>
    <xdr:to>
      <xdr:col>55</xdr:col>
      <xdr:colOff>0</xdr:colOff>
      <xdr:row>85</xdr:row>
      <xdr:rowOff>63500</xdr:rowOff>
    </xdr:to>
    <xdr:cxnSp macro="">
      <xdr:nvCxnSpPr>
        <xdr:cNvPr id="263" name="直線コネクタ 262">
          <a:extLst>
            <a:ext uri="{FF2B5EF4-FFF2-40B4-BE49-F238E27FC236}">
              <a16:creationId xmlns:a16="http://schemas.microsoft.com/office/drawing/2014/main" id="{4EE9860E-45DB-461D-A757-0519209FCCFA}"/>
            </a:ext>
          </a:extLst>
        </xdr:cNvPr>
        <xdr:cNvCxnSpPr/>
      </xdr:nvCxnSpPr>
      <xdr:spPr>
        <a:xfrm flipV="1">
          <a:off x="9639300" y="14632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17780</xdr:rowOff>
    </xdr:from>
    <xdr:to>
      <xdr:col>46</xdr:col>
      <xdr:colOff>38100</xdr:colOff>
      <xdr:row>85</xdr:row>
      <xdr:rowOff>119380</xdr:rowOff>
    </xdr:to>
    <xdr:sp macro="" textlink="">
      <xdr:nvSpPr>
        <xdr:cNvPr id="264" name="楕円 263">
          <a:extLst>
            <a:ext uri="{FF2B5EF4-FFF2-40B4-BE49-F238E27FC236}">
              <a16:creationId xmlns:a16="http://schemas.microsoft.com/office/drawing/2014/main" id="{7A6C8807-9CA2-423D-BDDB-177B146AF879}"/>
            </a:ext>
          </a:extLst>
        </xdr:cNvPr>
        <xdr:cNvSpPr/>
      </xdr:nvSpPr>
      <xdr:spPr>
        <a:xfrm>
          <a:off x="8699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63500</xdr:rowOff>
    </xdr:from>
    <xdr:to>
      <xdr:col>50</xdr:col>
      <xdr:colOff>114300</xdr:colOff>
      <xdr:row>85</xdr:row>
      <xdr:rowOff>68580</xdr:rowOff>
    </xdr:to>
    <xdr:cxnSp macro="">
      <xdr:nvCxnSpPr>
        <xdr:cNvPr id="265" name="直線コネクタ 264">
          <a:extLst>
            <a:ext uri="{FF2B5EF4-FFF2-40B4-BE49-F238E27FC236}">
              <a16:creationId xmlns:a16="http://schemas.microsoft.com/office/drawing/2014/main" id="{81C20DE1-74AE-4250-8EDA-1D98732CE0BB}"/>
            </a:ext>
          </a:extLst>
        </xdr:cNvPr>
        <xdr:cNvCxnSpPr/>
      </xdr:nvCxnSpPr>
      <xdr:spPr>
        <a:xfrm flipV="1">
          <a:off x="8750300" y="14636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266" name="楕円 265">
          <a:extLst>
            <a:ext uri="{FF2B5EF4-FFF2-40B4-BE49-F238E27FC236}">
              <a16:creationId xmlns:a16="http://schemas.microsoft.com/office/drawing/2014/main" id="{5AA999EB-8A81-4D19-890E-A156F3204A75}"/>
            </a:ext>
          </a:extLst>
        </xdr:cNvPr>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68580</xdr:rowOff>
    </xdr:from>
    <xdr:to>
      <xdr:col>45</xdr:col>
      <xdr:colOff>177800</xdr:colOff>
      <xdr:row>85</xdr:row>
      <xdr:rowOff>72389</xdr:rowOff>
    </xdr:to>
    <xdr:cxnSp macro="">
      <xdr:nvCxnSpPr>
        <xdr:cNvPr id="267" name="直線コネクタ 266">
          <a:extLst>
            <a:ext uri="{FF2B5EF4-FFF2-40B4-BE49-F238E27FC236}">
              <a16:creationId xmlns:a16="http://schemas.microsoft.com/office/drawing/2014/main" id="{47018DA9-5CEC-4A2E-9D9C-10369B48B02B}"/>
            </a:ext>
          </a:extLst>
        </xdr:cNvPr>
        <xdr:cNvCxnSpPr/>
      </xdr:nvCxnSpPr>
      <xdr:spPr>
        <a:xfrm flipV="1">
          <a:off x="7861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26670</xdr:rowOff>
    </xdr:from>
    <xdr:to>
      <xdr:col>36</xdr:col>
      <xdr:colOff>165100</xdr:colOff>
      <xdr:row>85</xdr:row>
      <xdr:rowOff>128270</xdr:rowOff>
    </xdr:to>
    <xdr:sp macro="" textlink="">
      <xdr:nvSpPr>
        <xdr:cNvPr id="268" name="楕円 267">
          <a:extLst>
            <a:ext uri="{FF2B5EF4-FFF2-40B4-BE49-F238E27FC236}">
              <a16:creationId xmlns:a16="http://schemas.microsoft.com/office/drawing/2014/main" id="{036A339F-32A2-4358-808B-12D69148D1AF}"/>
            </a:ext>
          </a:extLst>
        </xdr:cNvPr>
        <xdr:cNvSpPr/>
      </xdr:nvSpPr>
      <xdr:spPr>
        <a:xfrm>
          <a:off x="6921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77470</xdr:rowOff>
    </xdr:to>
    <xdr:cxnSp macro="">
      <xdr:nvCxnSpPr>
        <xdr:cNvPr id="269" name="直線コネクタ 268">
          <a:extLst>
            <a:ext uri="{FF2B5EF4-FFF2-40B4-BE49-F238E27FC236}">
              <a16:creationId xmlns:a16="http://schemas.microsoft.com/office/drawing/2014/main" id="{1BAADFCF-A98E-4512-9076-CA025352C1EA}"/>
            </a:ext>
          </a:extLst>
        </xdr:cNvPr>
        <xdr:cNvCxnSpPr/>
      </xdr:nvCxnSpPr>
      <xdr:spPr>
        <a:xfrm flipV="1">
          <a:off x="6972300" y="146456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a:extLst>
            <a:ext uri="{FF2B5EF4-FFF2-40B4-BE49-F238E27FC236}">
              <a16:creationId xmlns:a16="http://schemas.microsoft.com/office/drawing/2014/main" id="{41B46BAF-A284-4B6F-ADE2-017BAF6AB4A9}"/>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71" name="n_2aveValue【福祉施設】&#10;一人当たり面積">
          <a:extLst>
            <a:ext uri="{FF2B5EF4-FFF2-40B4-BE49-F238E27FC236}">
              <a16:creationId xmlns:a16="http://schemas.microsoft.com/office/drawing/2014/main" id="{D5CAE7AE-BE62-4DB2-88D2-416BA24B8417}"/>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272" name="n_3aveValue【福祉施設】&#10;一人当たり面積">
          <a:extLst>
            <a:ext uri="{FF2B5EF4-FFF2-40B4-BE49-F238E27FC236}">
              <a16:creationId xmlns:a16="http://schemas.microsoft.com/office/drawing/2014/main" id="{E52EC161-506A-4B1F-B919-48CB603C7938}"/>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273" name="n_4aveValue【福祉施設】&#10;一人当たり面積">
          <a:extLst>
            <a:ext uri="{FF2B5EF4-FFF2-40B4-BE49-F238E27FC236}">
              <a16:creationId xmlns:a16="http://schemas.microsoft.com/office/drawing/2014/main" id="{8A755FD6-4B36-4E23-BD66-C3C78413D8F6}"/>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105427</xdr:rowOff>
    </xdr:from>
    <xdr:ext cx="469744" cy="259045"/>
    <xdr:sp macro="" textlink="">
      <xdr:nvSpPr>
        <xdr:cNvPr id="274" name="n_1mainValue【福祉施設】&#10;一人当たり面積">
          <a:extLst>
            <a:ext uri="{FF2B5EF4-FFF2-40B4-BE49-F238E27FC236}">
              <a16:creationId xmlns:a16="http://schemas.microsoft.com/office/drawing/2014/main" id="{B63F016C-A35A-48F3-8A46-42F9EB0C61EC}"/>
            </a:ext>
          </a:extLst>
        </xdr:cNvPr>
        <xdr:cNvSpPr txBox="1"/>
      </xdr:nvSpPr>
      <xdr:spPr>
        <a:xfrm>
          <a:off x="93917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110507</xdr:rowOff>
    </xdr:from>
    <xdr:ext cx="469744" cy="259045"/>
    <xdr:sp macro="" textlink="">
      <xdr:nvSpPr>
        <xdr:cNvPr id="275" name="n_2mainValue【福祉施設】&#10;一人当たり面積">
          <a:extLst>
            <a:ext uri="{FF2B5EF4-FFF2-40B4-BE49-F238E27FC236}">
              <a16:creationId xmlns:a16="http://schemas.microsoft.com/office/drawing/2014/main" id="{71FEB7CF-A10C-455C-BE0D-9E1771C1AF88}"/>
            </a:ext>
          </a:extLst>
        </xdr:cNvPr>
        <xdr:cNvSpPr txBox="1"/>
      </xdr:nvSpPr>
      <xdr:spPr>
        <a:xfrm>
          <a:off x="8515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276" name="n_3mainValue【福祉施設】&#10;一人当たり面積">
          <a:extLst>
            <a:ext uri="{FF2B5EF4-FFF2-40B4-BE49-F238E27FC236}">
              <a16:creationId xmlns:a16="http://schemas.microsoft.com/office/drawing/2014/main" id="{2FB7A862-FC57-4755-A67B-C333ECFF4D7B}"/>
            </a:ext>
          </a:extLst>
        </xdr:cNvPr>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119397</xdr:rowOff>
    </xdr:from>
    <xdr:ext cx="469744" cy="259045"/>
    <xdr:sp macro="" textlink="">
      <xdr:nvSpPr>
        <xdr:cNvPr id="277" name="n_4mainValue【福祉施設】&#10;一人当たり面積">
          <a:extLst>
            <a:ext uri="{FF2B5EF4-FFF2-40B4-BE49-F238E27FC236}">
              <a16:creationId xmlns:a16="http://schemas.microsoft.com/office/drawing/2014/main" id="{9ABA7B0E-4D35-44A7-B72B-28CA9726C67C}"/>
            </a:ext>
          </a:extLst>
        </xdr:cNvPr>
        <xdr:cNvSpPr txBox="1"/>
      </xdr:nvSpPr>
      <xdr:spPr>
        <a:xfrm>
          <a:off x="67374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1EBF3D72-CF38-4045-8C55-83602F5BEE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8E6B834-CD3F-4E87-9B92-B3F8C4D112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39519C51-059A-4D2F-93D2-496925D91E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5EC43DF5-D0CE-4434-A34F-0DB2B3BB47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2E478BA0-9E76-4BEC-98C3-D8A0B2495A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273C6C31-F3EB-49AD-978F-D04FAEE68E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9D018AEE-B04A-442A-A2EC-1669FC4CE5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D2AC0722-9A8D-4AA2-BCE7-84FE2A8F19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73C5D897-EC15-4E27-BF13-1452312DB1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63B7F6C9-75B3-482F-9120-0508553DD5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B445A9FB-D8BC-4D56-89ED-B846BD617C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42465756-91DB-45D6-9244-29D50A82229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10E81B3B-44F6-45C9-84E3-57A6700E5B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C636F55-8776-4E9A-8019-7B852D76BB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FEF3DAB0-CF43-4C9F-93B6-B79903C1CA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48C2B333-CFA4-45F9-B76D-422A61398A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F3672C7D-1180-4CA0-B4C1-1C85E453DB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F1898198-647D-44F4-AE6F-83E7F58191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704388E3-7F89-4A3C-9B1F-9714CCFC04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81391F67-F647-4114-B701-E6F3656FA3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49720B63-0ABF-4B81-8F05-C185B35582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1ADE0E8-BAE7-42CC-9DC3-30AAB69553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7D959049-4F03-4348-82EC-ECD55E4987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47840434-EAF5-4EB1-9D1B-1686EE90A3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86E032A1-57EB-4B83-B62D-7D1BE3E526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C70627B8-EA09-4350-B473-1F5A1F6097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35EDBDFB-C873-4918-907D-E859C87843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EF60A07E-1436-4B76-8498-20CD11C6757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5B71C9D3-F5AD-4D9C-970E-4F2FC718651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FF5FC79A-A38C-4E26-B9A7-59DD37F37F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CA02A4E7-95EC-42E3-BB28-D2B7E60306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BA423BA0-CB6D-4973-B4D3-9E328694B5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A53CF00-77F1-4EAB-B414-49C03322CF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1B38D01A-062F-4E3B-A3AC-4873D3C31C1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70E4FAD5-3083-49B3-A0A9-3028F3B162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125B1D8C-F28D-467C-8790-48DC95FC37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A9BE6D21-01BF-44E8-A077-60ADC310BFD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937FB155-E687-4896-9F87-A412ECE2D09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29336DF-18AE-41C0-AA21-10BC360A29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FD35E6B3-B591-4BD8-8AE0-B81D2B8A70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62F76F03-256B-4AC5-A11D-DD194C520EC9}"/>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55768608-9E5E-45C2-9942-C08DAF19F2E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D3C3A29F-2247-4952-9CA8-8E98BCA67D2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A95D0100-D358-448E-8376-F646EDF072FF}"/>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2" name="直線コネクタ 321">
          <a:extLst>
            <a:ext uri="{FF2B5EF4-FFF2-40B4-BE49-F238E27FC236}">
              <a16:creationId xmlns:a16="http://schemas.microsoft.com/office/drawing/2014/main" id="{111959DD-3FEF-4F86-9E36-FC67E240F6A2}"/>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25752717-1888-4AED-9250-2188DA3C4245}"/>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4" name="フローチャート: 判断 323">
          <a:extLst>
            <a:ext uri="{FF2B5EF4-FFF2-40B4-BE49-F238E27FC236}">
              <a16:creationId xmlns:a16="http://schemas.microsoft.com/office/drawing/2014/main" id="{E484A46A-415F-485A-9805-2C14788A62F2}"/>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5" name="フローチャート: 判断 324">
          <a:extLst>
            <a:ext uri="{FF2B5EF4-FFF2-40B4-BE49-F238E27FC236}">
              <a16:creationId xmlns:a16="http://schemas.microsoft.com/office/drawing/2014/main" id="{A9BE0ABA-DD57-4E42-83E8-F2CC8F9A483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6" name="フローチャート: 判断 325">
          <a:extLst>
            <a:ext uri="{FF2B5EF4-FFF2-40B4-BE49-F238E27FC236}">
              <a16:creationId xmlns:a16="http://schemas.microsoft.com/office/drawing/2014/main" id="{C28BACA5-7FA8-4D3B-AC5E-1A9C72441CB3}"/>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27" name="フローチャート: 判断 326">
          <a:extLst>
            <a:ext uri="{FF2B5EF4-FFF2-40B4-BE49-F238E27FC236}">
              <a16:creationId xmlns:a16="http://schemas.microsoft.com/office/drawing/2014/main" id="{DDD7F46D-A148-4E44-BB77-5A7562C3FECE}"/>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28" name="フローチャート: 判断 327">
          <a:extLst>
            <a:ext uri="{FF2B5EF4-FFF2-40B4-BE49-F238E27FC236}">
              <a16:creationId xmlns:a16="http://schemas.microsoft.com/office/drawing/2014/main" id="{CA07BD6F-5140-4957-8B82-B570871F4F4B}"/>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B54A624A-D5B6-415E-B981-D59706F6FA4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89F9B9F9-8E61-4EFD-A5A9-5FA0CBF72D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A0BE386-0C00-47F2-AF94-ACCBBA6FB2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E1DD7CD-0E06-4339-B059-FFA02FA3F6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F789D35-37E1-47D3-9D64-8F37FB042C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334" name="楕円 333">
          <a:extLst>
            <a:ext uri="{FF2B5EF4-FFF2-40B4-BE49-F238E27FC236}">
              <a16:creationId xmlns:a16="http://schemas.microsoft.com/office/drawing/2014/main" id="{2AF754F0-AD8D-4127-9E2B-A67566D989AA}"/>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335" name="【一般廃棄物処理施設】&#10;有形固定資産減価償却率該当値テキスト">
          <a:extLst>
            <a:ext uri="{FF2B5EF4-FFF2-40B4-BE49-F238E27FC236}">
              <a16:creationId xmlns:a16="http://schemas.microsoft.com/office/drawing/2014/main" id="{485619BF-071C-45F9-96B6-29068E45E5FF}"/>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36" name="楕円 335">
          <a:extLst>
            <a:ext uri="{FF2B5EF4-FFF2-40B4-BE49-F238E27FC236}">
              <a16:creationId xmlns:a16="http://schemas.microsoft.com/office/drawing/2014/main" id="{25FF7731-C9AB-44B0-9676-EACEC61826DC}"/>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337" name="直線コネクタ 336">
          <a:extLst>
            <a:ext uri="{FF2B5EF4-FFF2-40B4-BE49-F238E27FC236}">
              <a16:creationId xmlns:a16="http://schemas.microsoft.com/office/drawing/2014/main" id="{005C51B1-E7BD-4B5E-AC91-A97B5228FBD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38" name="楕円 337">
          <a:extLst>
            <a:ext uri="{FF2B5EF4-FFF2-40B4-BE49-F238E27FC236}">
              <a16:creationId xmlns:a16="http://schemas.microsoft.com/office/drawing/2014/main" id="{1A1C4244-452B-4565-9771-13EF05CE2617}"/>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339" name="直線コネクタ 338">
          <a:extLst>
            <a:ext uri="{FF2B5EF4-FFF2-40B4-BE49-F238E27FC236}">
              <a16:creationId xmlns:a16="http://schemas.microsoft.com/office/drawing/2014/main" id="{D8A90DBB-E5F0-4453-9FC6-1AAB4C0D8833}"/>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340" name="楕円 339">
          <a:extLst>
            <a:ext uri="{FF2B5EF4-FFF2-40B4-BE49-F238E27FC236}">
              <a16:creationId xmlns:a16="http://schemas.microsoft.com/office/drawing/2014/main" id="{F11401C7-CFF2-456A-930E-C4A27C21D211}"/>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341" name="直線コネクタ 340">
          <a:extLst>
            <a:ext uri="{FF2B5EF4-FFF2-40B4-BE49-F238E27FC236}">
              <a16:creationId xmlns:a16="http://schemas.microsoft.com/office/drawing/2014/main" id="{EFB594F6-2BB2-494C-BE35-D1E17BE0672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156845</xdr:rowOff>
    </xdr:from>
    <xdr:to>
      <xdr:col>67</xdr:col>
      <xdr:colOff>101600</xdr:colOff>
      <xdr:row>42</xdr:row>
      <xdr:rowOff>86995</xdr:rowOff>
    </xdr:to>
    <xdr:sp macro="" textlink="">
      <xdr:nvSpPr>
        <xdr:cNvPr id="342" name="楕円 341">
          <a:extLst>
            <a:ext uri="{FF2B5EF4-FFF2-40B4-BE49-F238E27FC236}">
              <a16:creationId xmlns:a16="http://schemas.microsoft.com/office/drawing/2014/main" id="{1B7A3A5E-8F43-4204-BF45-FE0E8A65DF17}"/>
            </a:ext>
          </a:extLst>
        </xdr:cNvPr>
        <xdr:cNvSpPr/>
      </xdr:nvSpPr>
      <xdr:spPr>
        <a:xfrm>
          <a:off x="12763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36195</xdr:rowOff>
    </xdr:from>
    <xdr:to>
      <xdr:col>71</xdr:col>
      <xdr:colOff>177800</xdr:colOff>
      <xdr:row>42</xdr:row>
      <xdr:rowOff>38100</xdr:rowOff>
    </xdr:to>
    <xdr:cxnSp macro="">
      <xdr:nvCxnSpPr>
        <xdr:cNvPr id="343" name="直線コネクタ 342">
          <a:extLst>
            <a:ext uri="{FF2B5EF4-FFF2-40B4-BE49-F238E27FC236}">
              <a16:creationId xmlns:a16="http://schemas.microsoft.com/office/drawing/2014/main" id="{03B46DA9-DCD9-4C96-8970-506B8EF9BF85}"/>
            </a:ext>
          </a:extLst>
        </xdr:cNvPr>
        <xdr:cNvCxnSpPr/>
      </xdr:nvCxnSpPr>
      <xdr:spPr>
        <a:xfrm>
          <a:off x="12814300" y="723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24CEBDB8-DEB2-479A-A32D-AF70A41B2E34}"/>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3AB13CF5-F2C3-4F4F-B829-7D41E843E322}"/>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6FA3C575-A9E7-4CEF-812B-AE96021BB953}"/>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69A440F0-74DF-49E6-AF82-64991EAE1EAA}"/>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348" name="n_1mainValue【一般廃棄物処理施設】&#10;有形固定資産減価償却率">
          <a:extLst>
            <a:ext uri="{FF2B5EF4-FFF2-40B4-BE49-F238E27FC236}">
              <a16:creationId xmlns:a16="http://schemas.microsoft.com/office/drawing/2014/main" id="{5D9B1888-21F3-4DC4-A988-B110D437A85F}"/>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349" name="n_2mainValue【一般廃棄物処理施設】&#10;有形固定資産減価償却率">
          <a:extLst>
            <a:ext uri="{FF2B5EF4-FFF2-40B4-BE49-F238E27FC236}">
              <a16:creationId xmlns:a16="http://schemas.microsoft.com/office/drawing/2014/main" id="{08604AF4-6181-4FA4-9A96-E545EF73A199}"/>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350" name="n_3mainValue【一般廃棄物処理施設】&#10;有形固定資産減価償却率">
          <a:extLst>
            <a:ext uri="{FF2B5EF4-FFF2-40B4-BE49-F238E27FC236}">
              <a16:creationId xmlns:a16="http://schemas.microsoft.com/office/drawing/2014/main" id="{F968FDC4-0494-44FB-A14E-4E266C3111CA}"/>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78122</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F40610C9-B076-4352-A5E8-48A097DE7C71}"/>
            </a:ext>
          </a:extLst>
        </xdr:cNvPr>
        <xdr:cNvSpPr txBox="1"/>
      </xdr:nvSpPr>
      <xdr:spPr>
        <a:xfrm>
          <a:off x="12611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2E71C92A-C54E-49A8-9103-856AB26786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31E72277-05EF-4D85-864D-53D3301C20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FF41EDD7-3330-435C-BB5D-44E8B41649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A5812F2-0C0B-4C70-A749-64F44A38C5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72DBB90D-6B31-4E54-B19F-768E1F756F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F82CEC26-A783-495C-9477-30B5BE14A8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81A61E27-5413-4614-9BD8-BD5629734D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1D11944B-1A5C-4C7A-A77A-B3ED744ABB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9EF7FF7B-6E54-40AF-9E95-6BF6239158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4C9F24B9-30C7-498B-854D-4DFEC180C4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9F22F461-D441-4441-901F-B379402E25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B2064AE9-D876-484F-BB86-3FE7A1814D0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4C76A250-5ECA-4375-8ACB-66A1220D72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6773583B-F527-45E8-A061-AF3194EBD01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3D584DE3-CC02-4879-97AD-4F1254E46A2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F39C3F3F-2649-4131-8289-01E6D98249A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2401943C-6755-46F3-9946-6CD45EA120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1E2F153A-F938-41DB-AB5D-9F9507FF68E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2C2D08B1-16A5-4C01-8C7C-6F0B02BDE8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5CCDA86E-161D-44F7-ADA5-86B9B5A4FAD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8F719570-243C-4AC6-9FB9-04AD9E227E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3" name="直線コネクタ 372">
          <a:extLst>
            <a:ext uri="{FF2B5EF4-FFF2-40B4-BE49-F238E27FC236}">
              <a16:creationId xmlns:a16="http://schemas.microsoft.com/office/drawing/2014/main" id="{FC8E6239-45D9-4446-84B5-08D8E137176B}"/>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38425F86-632B-461E-B12F-78EEDE67460C}"/>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5" name="直線コネクタ 374">
          <a:extLst>
            <a:ext uri="{FF2B5EF4-FFF2-40B4-BE49-F238E27FC236}">
              <a16:creationId xmlns:a16="http://schemas.microsoft.com/office/drawing/2014/main" id="{3669B80D-6908-433E-B0B4-1A8C0785C395}"/>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87C15F6D-B315-435E-A82D-3466FD3344BF}"/>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77" name="直線コネクタ 376">
          <a:extLst>
            <a:ext uri="{FF2B5EF4-FFF2-40B4-BE49-F238E27FC236}">
              <a16:creationId xmlns:a16="http://schemas.microsoft.com/office/drawing/2014/main" id="{71265C71-1DAA-428E-A39C-5FE4C8C1F2E6}"/>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D964B7CD-87C2-461D-B7D4-939BB05EE484}"/>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79" name="フローチャート: 判断 378">
          <a:extLst>
            <a:ext uri="{FF2B5EF4-FFF2-40B4-BE49-F238E27FC236}">
              <a16:creationId xmlns:a16="http://schemas.microsoft.com/office/drawing/2014/main" id="{294CE3C2-DD8D-4947-B599-DDF903B4352B}"/>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0" name="フローチャート: 判断 379">
          <a:extLst>
            <a:ext uri="{FF2B5EF4-FFF2-40B4-BE49-F238E27FC236}">
              <a16:creationId xmlns:a16="http://schemas.microsoft.com/office/drawing/2014/main" id="{5A7BA6BD-F062-49B2-8B8F-F6AC877AA69B}"/>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1" name="フローチャート: 判断 380">
          <a:extLst>
            <a:ext uri="{FF2B5EF4-FFF2-40B4-BE49-F238E27FC236}">
              <a16:creationId xmlns:a16="http://schemas.microsoft.com/office/drawing/2014/main" id="{68A8FD63-A054-43D0-B1C9-7949CB039172}"/>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2" name="フローチャート: 判断 381">
          <a:extLst>
            <a:ext uri="{FF2B5EF4-FFF2-40B4-BE49-F238E27FC236}">
              <a16:creationId xmlns:a16="http://schemas.microsoft.com/office/drawing/2014/main" id="{8DD9C57A-36BD-45FB-B82C-2AEE8BDA9A83}"/>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3" name="フローチャート: 判断 382">
          <a:extLst>
            <a:ext uri="{FF2B5EF4-FFF2-40B4-BE49-F238E27FC236}">
              <a16:creationId xmlns:a16="http://schemas.microsoft.com/office/drawing/2014/main" id="{5E1AFD77-6296-4129-AEA5-49E4ED03B605}"/>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F5AC895B-11CD-47E1-B33A-68CD80B923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C57788A-502E-4418-8C86-E1333DB774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C23FEB0-A95E-4D24-8F3F-D793DC2138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29DFC69-CF40-4871-AF99-89A7EC643F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1289D6FD-6B45-47A7-B8C0-B66A851D30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53275</xdr:rowOff>
    </xdr:from>
    <xdr:to>
      <xdr:col>116</xdr:col>
      <xdr:colOff>114300</xdr:colOff>
      <xdr:row>35</xdr:row>
      <xdr:rowOff>154875</xdr:rowOff>
    </xdr:to>
    <xdr:sp macro="" textlink="">
      <xdr:nvSpPr>
        <xdr:cNvPr id="389" name="楕円 388">
          <a:extLst>
            <a:ext uri="{FF2B5EF4-FFF2-40B4-BE49-F238E27FC236}">
              <a16:creationId xmlns:a16="http://schemas.microsoft.com/office/drawing/2014/main" id="{F8CA4E63-85ED-4135-9A7E-DF4A18AE61A3}"/>
            </a:ext>
          </a:extLst>
        </xdr:cNvPr>
        <xdr:cNvSpPr/>
      </xdr:nvSpPr>
      <xdr:spPr>
        <a:xfrm>
          <a:off x="22110700" y="6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139652</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ECF8EF6B-EF19-4378-A5FF-C24FDFFBF254}"/>
            </a:ext>
          </a:extLst>
        </xdr:cNvPr>
        <xdr:cNvSpPr txBox="1"/>
      </xdr:nvSpPr>
      <xdr:spPr>
        <a:xfrm>
          <a:off x="22199600" y="596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112972</xdr:rowOff>
    </xdr:from>
    <xdr:to>
      <xdr:col>112</xdr:col>
      <xdr:colOff>38100</xdr:colOff>
      <xdr:row>34</xdr:row>
      <xdr:rowOff>43122</xdr:rowOff>
    </xdr:to>
    <xdr:sp macro="" textlink="">
      <xdr:nvSpPr>
        <xdr:cNvPr id="391" name="楕円 390">
          <a:extLst>
            <a:ext uri="{FF2B5EF4-FFF2-40B4-BE49-F238E27FC236}">
              <a16:creationId xmlns:a16="http://schemas.microsoft.com/office/drawing/2014/main" id="{358E22CB-D486-44D2-8A78-49DFB83DF312}"/>
            </a:ext>
          </a:extLst>
        </xdr:cNvPr>
        <xdr:cNvSpPr/>
      </xdr:nvSpPr>
      <xdr:spPr>
        <a:xfrm>
          <a:off x="21272500" y="5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163772</xdr:rowOff>
    </xdr:from>
    <xdr:to>
      <xdr:col>116</xdr:col>
      <xdr:colOff>63500</xdr:colOff>
      <xdr:row>35</xdr:row>
      <xdr:rowOff>104075</xdr:rowOff>
    </xdr:to>
    <xdr:cxnSp macro="">
      <xdr:nvCxnSpPr>
        <xdr:cNvPr id="392" name="直線コネクタ 391">
          <a:extLst>
            <a:ext uri="{FF2B5EF4-FFF2-40B4-BE49-F238E27FC236}">
              <a16:creationId xmlns:a16="http://schemas.microsoft.com/office/drawing/2014/main" id="{899D8BB1-9D24-4B1E-B47B-9CF1AFE0EB5D}"/>
            </a:ext>
          </a:extLst>
        </xdr:cNvPr>
        <xdr:cNvCxnSpPr/>
      </xdr:nvCxnSpPr>
      <xdr:spPr>
        <a:xfrm>
          <a:off x="21323300" y="5821622"/>
          <a:ext cx="838200" cy="2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144900</xdr:rowOff>
    </xdr:from>
    <xdr:to>
      <xdr:col>107</xdr:col>
      <xdr:colOff>101600</xdr:colOff>
      <xdr:row>34</xdr:row>
      <xdr:rowOff>75050</xdr:rowOff>
    </xdr:to>
    <xdr:sp macro="" textlink="">
      <xdr:nvSpPr>
        <xdr:cNvPr id="393" name="楕円 392">
          <a:extLst>
            <a:ext uri="{FF2B5EF4-FFF2-40B4-BE49-F238E27FC236}">
              <a16:creationId xmlns:a16="http://schemas.microsoft.com/office/drawing/2014/main" id="{B5BE404B-3F0C-4173-803A-F3A723B1D265}"/>
            </a:ext>
          </a:extLst>
        </xdr:cNvPr>
        <xdr:cNvSpPr/>
      </xdr:nvSpPr>
      <xdr:spPr>
        <a:xfrm>
          <a:off x="20383500" y="58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163772</xdr:rowOff>
    </xdr:from>
    <xdr:to>
      <xdr:col>111</xdr:col>
      <xdr:colOff>177800</xdr:colOff>
      <xdr:row>34</xdr:row>
      <xdr:rowOff>24250</xdr:rowOff>
    </xdr:to>
    <xdr:cxnSp macro="">
      <xdr:nvCxnSpPr>
        <xdr:cNvPr id="394" name="直線コネクタ 393">
          <a:extLst>
            <a:ext uri="{FF2B5EF4-FFF2-40B4-BE49-F238E27FC236}">
              <a16:creationId xmlns:a16="http://schemas.microsoft.com/office/drawing/2014/main" id="{4107F604-68C5-46F4-B6C0-197F1FC222E0}"/>
            </a:ext>
          </a:extLst>
        </xdr:cNvPr>
        <xdr:cNvCxnSpPr/>
      </xdr:nvCxnSpPr>
      <xdr:spPr>
        <a:xfrm flipV="1">
          <a:off x="20434300" y="5821622"/>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165907</xdr:rowOff>
    </xdr:from>
    <xdr:to>
      <xdr:col>102</xdr:col>
      <xdr:colOff>165100</xdr:colOff>
      <xdr:row>34</xdr:row>
      <xdr:rowOff>96057</xdr:rowOff>
    </xdr:to>
    <xdr:sp macro="" textlink="">
      <xdr:nvSpPr>
        <xdr:cNvPr id="395" name="楕円 394">
          <a:extLst>
            <a:ext uri="{FF2B5EF4-FFF2-40B4-BE49-F238E27FC236}">
              <a16:creationId xmlns:a16="http://schemas.microsoft.com/office/drawing/2014/main" id="{617D975C-45CF-41C1-B26B-C5298BE0D072}"/>
            </a:ext>
          </a:extLst>
        </xdr:cNvPr>
        <xdr:cNvSpPr/>
      </xdr:nvSpPr>
      <xdr:spPr>
        <a:xfrm>
          <a:off x="19494500" y="58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24250</xdr:rowOff>
    </xdr:from>
    <xdr:to>
      <xdr:col>107</xdr:col>
      <xdr:colOff>50800</xdr:colOff>
      <xdr:row>34</xdr:row>
      <xdr:rowOff>45257</xdr:rowOff>
    </xdr:to>
    <xdr:cxnSp macro="">
      <xdr:nvCxnSpPr>
        <xdr:cNvPr id="396" name="直線コネクタ 395">
          <a:extLst>
            <a:ext uri="{FF2B5EF4-FFF2-40B4-BE49-F238E27FC236}">
              <a16:creationId xmlns:a16="http://schemas.microsoft.com/office/drawing/2014/main" id="{2731EFFB-C2D1-49AD-8984-51CCBD050810}"/>
            </a:ext>
          </a:extLst>
        </xdr:cNvPr>
        <xdr:cNvCxnSpPr/>
      </xdr:nvCxnSpPr>
      <xdr:spPr>
        <a:xfrm flipV="1">
          <a:off x="19545300" y="5853550"/>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27446</xdr:rowOff>
    </xdr:from>
    <xdr:to>
      <xdr:col>98</xdr:col>
      <xdr:colOff>38100</xdr:colOff>
      <xdr:row>34</xdr:row>
      <xdr:rowOff>129046</xdr:rowOff>
    </xdr:to>
    <xdr:sp macro="" textlink="">
      <xdr:nvSpPr>
        <xdr:cNvPr id="397" name="楕円 396">
          <a:extLst>
            <a:ext uri="{FF2B5EF4-FFF2-40B4-BE49-F238E27FC236}">
              <a16:creationId xmlns:a16="http://schemas.microsoft.com/office/drawing/2014/main" id="{EB42E5BA-0D2C-4497-B7CD-550DD09C2F30}"/>
            </a:ext>
          </a:extLst>
        </xdr:cNvPr>
        <xdr:cNvSpPr/>
      </xdr:nvSpPr>
      <xdr:spPr>
        <a:xfrm>
          <a:off x="18605500" y="5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45257</xdr:rowOff>
    </xdr:from>
    <xdr:to>
      <xdr:col>102</xdr:col>
      <xdr:colOff>114300</xdr:colOff>
      <xdr:row>34</xdr:row>
      <xdr:rowOff>78246</xdr:rowOff>
    </xdr:to>
    <xdr:cxnSp macro="">
      <xdr:nvCxnSpPr>
        <xdr:cNvPr id="398" name="直線コネクタ 397">
          <a:extLst>
            <a:ext uri="{FF2B5EF4-FFF2-40B4-BE49-F238E27FC236}">
              <a16:creationId xmlns:a16="http://schemas.microsoft.com/office/drawing/2014/main" id="{14980389-4511-472C-BF03-C364C4967C7B}"/>
            </a:ext>
          </a:extLst>
        </xdr:cNvPr>
        <xdr:cNvCxnSpPr/>
      </xdr:nvCxnSpPr>
      <xdr:spPr>
        <a:xfrm flipV="1">
          <a:off x="18656300" y="5874557"/>
          <a:ext cx="889000" cy="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1157A5D9-5A8E-4CE8-BF34-A1FA7049C24E}"/>
            </a:ext>
          </a:extLst>
        </xdr:cNvPr>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90E6EC33-E1C4-4511-8E7C-05822D63062F}"/>
            </a:ext>
          </a:extLst>
        </xdr:cNvPr>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AA4EA9B-CD89-4438-9D74-9D1A50637782}"/>
            </a:ext>
          </a:extLst>
        </xdr:cNvPr>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E407B0AB-44EC-4CD9-AEE5-56751D7A4831}"/>
            </a:ext>
          </a:extLst>
        </xdr:cNvPr>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59649</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9A1003E2-34D3-40EA-98A8-A44FD851CB76}"/>
            </a:ext>
          </a:extLst>
        </xdr:cNvPr>
        <xdr:cNvSpPr txBox="1"/>
      </xdr:nvSpPr>
      <xdr:spPr>
        <a:xfrm>
          <a:off x="21011095" y="55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91577</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C074F6D5-1B4D-42C7-8F34-F763EE9F4220}"/>
            </a:ext>
          </a:extLst>
        </xdr:cNvPr>
        <xdr:cNvSpPr txBox="1"/>
      </xdr:nvSpPr>
      <xdr:spPr>
        <a:xfrm>
          <a:off x="20134795" y="557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112584</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C3F826C9-BDF9-4C96-BFEA-A23F68D06749}"/>
            </a:ext>
          </a:extLst>
        </xdr:cNvPr>
        <xdr:cNvSpPr txBox="1"/>
      </xdr:nvSpPr>
      <xdr:spPr>
        <a:xfrm>
          <a:off x="19245795" y="55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145573</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226BB41F-44C7-4991-89D6-1E1EA111B60A}"/>
            </a:ext>
          </a:extLst>
        </xdr:cNvPr>
        <xdr:cNvSpPr txBox="1"/>
      </xdr:nvSpPr>
      <xdr:spPr>
        <a:xfrm>
          <a:off x="18356795" y="56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61282249-0278-4F34-BDC9-CA41E46964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99209421-9BFA-4DF8-BFC9-32C1F80724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C7D685C-D9F3-435E-8CA4-B941D205C1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3B99D833-5D45-4091-B3CB-9D9C11AC4C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8792A6E-4644-4B9A-A892-20429D5660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F1410B27-5BEA-4E2C-9B13-DE2D14F992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3C3022EE-5A21-4981-ADFE-580915855C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F16DCE5A-5223-4391-8045-F851DBFAF7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F1C91F4E-8777-4FF0-B12A-DBCAB0A84A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2855CEEC-4993-4FCF-AE74-D6187FD21F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4EB92281-D3F1-4307-BF87-D6904B6027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A2BE7D34-2191-41F5-A09A-65514770A74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8EC3FA13-6105-4180-AC25-7646D522A5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351A455B-4BE7-486F-981F-A3D0AB6E54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FE9BB740-CB4E-4DBD-9E6C-9130DED1AF1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47F97291-564B-4728-B705-20D5E4F8DE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C78E28D4-891E-4F2F-9929-8F8BF6A36EC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3008055F-F178-4723-906D-4580487B992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E3256765-D586-4FC8-A01B-6097EA4E3C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A6AD639-EF38-4AB7-8D19-45187A1E15F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a:extLst>
            <a:ext uri="{FF2B5EF4-FFF2-40B4-BE49-F238E27FC236}">
              <a16:creationId xmlns:a16="http://schemas.microsoft.com/office/drawing/2014/main" id="{1B420B6E-4B91-41E7-9C19-22AA4539DE29}"/>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53C23935-D10A-4FCF-A0DE-7878C08499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6A5E2C70-44DD-454A-BF71-3A37239648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0" name="直線コネクタ 429">
          <a:extLst>
            <a:ext uri="{FF2B5EF4-FFF2-40B4-BE49-F238E27FC236}">
              <a16:creationId xmlns:a16="http://schemas.microsoft.com/office/drawing/2014/main" id="{E85BB61C-2452-475C-B112-43F78FDBCA9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171987F2-C2F1-4A24-A0E3-38558A44255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2" name="直線コネクタ 431">
          <a:extLst>
            <a:ext uri="{FF2B5EF4-FFF2-40B4-BE49-F238E27FC236}">
              <a16:creationId xmlns:a16="http://schemas.microsoft.com/office/drawing/2014/main" id="{88654E88-A1C9-4143-8B74-FE50F73516ED}"/>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3" name="【保健センター・保健所】&#10;有形固定資産減価償却率最大値テキスト">
          <a:extLst>
            <a:ext uri="{FF2B5EF4-FFF2-40B4-BE49-F238E27FC236}">
              <a16:creationId xmlns:a16="http://schemas.microsoft.com/office/drawing/2014/main" id="{2BD3828C-53E8-4125-92E5-98EF80D56A4C}"/>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a:extLst>
            <a:ext uri="{FF2B5EF4-FFF2-40B4-BE49-F238E27FC236}">
              <a16:creationId xmlns:a16="http://schemas.microsoft.com/office/drawing/2014/main" id="{FBDE9E1D-CA29-4C55-B349-2B2E021CE70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66C3F26D-823B-4681-B292-1FFDCA8C0074}"/>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6" name="フローチャート: 判断 435">
          <a:extLst>
            <a:ext uri="{FF2B5EF4-FFF2-40B4-BE49-F238E27FC236}">
              <a16:creationId xmlns:a16="http://schemas.microsoft.com/office/drawing/2014/main" id="{6007161F-BAF7-4470-92D7-DC5414ADCE9D}"/>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37" name="フローチャート: 判断 436">
          <a:extLst>
            <a:ext uri="{FF2B5EF4-FFF2-40B4-BE49-F238E27FC236}">
              <a16:creationId xmlns:a16="http://schemas.microsoft.com/office/drawing/2014/main" id="{EBD56224-58AB-45B2-B0E0-4EC1AD9088F1}"/>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38" name="フローチャート: 判断 437">
          <a:extLst>
            <a:ext uri="{FF2B5EF4-FFF2-40B4-BE49-F238E27FC236}">
              <a16:creationId xmlns:a16="http://schemas.microsoft.com/office/drawing/2014/main" id="{F53E579E-A1A0-4317-BDC4-30B46A2418CE}"/>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39" name="フローチャート: 判断 438">
          <a:extLst>
            <a:ext uri="{FF2B5EF4-FFF2-40B4-BE49-F238E27FC236}">
              <a16:creationId xmlns:a16="http://schemas.microsoft.com/office/drawing/2014/main" id="{10CBBC80-94B0-44CA-A472-A12168648301}"/>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0" name="フローチャート: 判断 439">
          <a:extLst>
            <a:ext uri="{FF2B5EF4-FFF2-40B4-BE49-F238E27FC236}">
              <a16:creationId xmlns:a16="http://schemas.microsoft.com/office/drawing/2014/main" id="{E81700C1-EE93-4E5D-8144-84A5BE95F295}"/>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5BA71BF-04F6-484F-BA81-9FBC0A25CC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7E030FA-A406-4A48-ACD4-043237B6AE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AC7A562A-8FB4-4153-A3B4-B1B2E54F75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50DBA32-EF48-4A65-911A-8129440D63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433CB05-C34F-41C3-9ADE-CF08CB0D2F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35560</xdr:rowOff>
    </xdr:from>
    <xdr:to>
      <xdr:col>85</xdr:col>
      <xdr:colOff>177800</xdr:colOff>
      <xdr:row>59</xdr:row>
      <xdr:rowOff>137160</xdr:rowOff>
    </xdr:to>
    <xdr:sp macro="" textlink="">
      <xdr:nvSpPr>
        <xdr:cNvPr id="446" name="楕円 445">
          <a:extLst>
            <a:ext uri="{FF2B5EF4-FFF2-40B4-BE49-F238E27FC236}">
              <a16:creationId xmlns:a16="http://schemas.microsoft.com/office/drawing/2014/main" id="{56770D6D-6170-4987-B84B-7E4D6CE9FC75}"/>
            </a:ext>
          </a:extLst>
        </xdr:cNvPr>
        <xdr:cNvSpPr/>
      </xdr:nvSpPr>
      <xdr:spPr>
        <a:xfrm>
          <a:off x="162687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58437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60DA64A3-DEFE-4AA7-98E4-223746F391A3}"/>
            </a:ext>
          </a:extLst>
        </xdr:cNvPr>
        <xdr:cNvSpPr txBox="1"/>
      </xdr:nvSpPr>
      <xdr:spPr>
        <a:xfrm>
          <a:off x="16357600"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50800</xdr:rowOff>
    </xdr:from>
    <xdr:to>
      <xdr:col>81</xdr:col>
      <xdr:colOff>101600</xdr:colOff>
      <xdr:row>59</xdr:row>
      <xdr:rowOff>152400</xdr:rowOff>
    </xdr:to>
    <xdr:sp macro="" textlink="">
      <xdr:nvSpPr>
        <xdr:cNvPr id="448" name="楕円 447">
          <a:extLst>
            <a:ext uri="{FF2B5EF4-FFF2-40B4-BE49-F238E27FC236}">
              <a16:creationId xmlns:a16="http://schemas.microsoft.com/office/drawing/2014/main" id="{E3DC69F3-FBD3-4936-9F12-8E3FDC327304}"/>
            </a:ext>
          </a:extLst>
        </xdr:cNvPr>
        <xdr:cNvSpPr/>
      </xdr:nvSpPr>
      <xdr:spPr>
        <a:xfrm>
          <a:off x="15430500" y="101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86360</xdr:rowOff>
    </xdr:from>
    <xdr:to>
      <xdr:col>85</xdr:col>
      <xdr:colOff>127000</xdr:colOff>
      <xdr:row>59</xdr:row>
      <xdr:rowOff>101600</xdr:rowOff>
    </xdr:to>
    <xdr:cxnSp macro="">
      <xdr:nvCxnSpPr>
        <xdr:cNvPr id="449" name="直線コネクタ 448">
          <a:extLst>
            <a:ext uri="{FF2B5EF4-FFF2-40B4-BE49-F238E27FC236}">
              <a16:creationId xmlns:a16="http://schemas.microsoft.com/office/drawing/2014/main" id="{EF4F4E9C-D260-4F84-A4E9-14BED53E5BD6}"/>
            </a:ext>
          </a:extLst>
        </xdr:cNvPr>
        <xdr:cNvCxnSpPr/>
      </xdr:nvCxnSpPr>
      <xdr:spPr>
        <a:xfrm flipV="1">
          <a:off x="15481300" y="102019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450" name="楕円 449">
          <a:extLst>
            <a:ext uri="{FF2B5EF4-FFF2-40B4-BE49-F238E27FC236}">
              <a16:creationId xmlns:a16="http://schemas.microsoft.com/office/drawing/2014/main" id="{122FF13A-7FA0-4A57-B688-DF7845AB7254}"/>
            </a:ext>
          </a:extLst>
        </xdr:cNvPr>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101600</xdr:rowOff>
    </xdr:to>
    <xdr:cxnSp macro="">
      <xdr:nvCxnSpPr>
        <xdr:cNvPr id="451" name="直線コネクタ 450">
          <a:extLst>
            <a:ext uri="{FF2B5EF4-FFF2-40B4-BE49-F238E27FC236}">
              <a16:creationId xmlns:a16="http://schemas.microsoft.com/office/drawing/2014/main" id="{AD4A5B95-68EB-4799-9C58-D5DBB7A0AB57}"/>
            </a:ext>
          </a:extLst>
        </xdr:cNvPr>
        <xdr:cNvCxnSpPr/>
      </xdr:nvCxnSpPr>
      <xdr:spPr>
        <a:xfrm>
          <a:off x="14592300" y="101993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41910</xdr:rowOff>
    </xdr:from>
    <xdr:to>
      <xdr:col>72</xdr:col>
      <xdr:colOff>38100</xdr:colOff>
      <xdr:row>59</xdr:row>
      <xdr:rowOff>143510</xdr:rowOff>
    </xdr:to>
    <xdr:sp macro="" textlink="">
      <xdr:nvSpPr>
        <xdr:cNvPr id="452" name="楕円 451">
          <a:extLst>
            <a:ext uri="{FF2B5EF4-FFF2-40B4-BE49-F238E27FC236}">
              <a16:creationId xmlns:a16="http://schemas.microsoft.com/office/drawing/2014/main" id="{C3BBB262-B7A0-45C2-880C-52721AB7AA16}"/>
            </a:ext>
          </a:extLst>
        </xdr:cNvPr>
        <xdr:cNvSpPr/>
      </xdr:nvSpPr>
      <xdr:spPr>
        <a:xfrm>
          <a:off x="13652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83820</xdr:rowOff>
    </xdr:from>
    <xdr:to>
      <xdr:col>76</xdr:col>
      <xdr:colOff>114300</xdr:colOff>
      <xdr:row>59</xdr:row>
      <xdr:rowOff>92710</xdr:rowOff>
    </xdr:to>
    <xdr:cxnSp macro="">
      <xdr:nvCxnSpPr>
        <xdr:cNvPr id="453" name="直線コネクタ 452">
          <a:extLst>
            <a:ext uri="{FF2B5EF4-FFF2-40B4-BE49-F238E27FC236}">
              <a16:creationId xmlns:a16="http://schemas.microsoft.com/office/drawing/2014/main" id="{C58ABBBA-01F0-448C-B7F9-2781328BA9BD}"/>
            </a:ext>
          </a:extLst>
        </xdr:cNvPr>
        <xdr:cNvCxnSpPr/>
      </xdr:nvCxnSpPr>
      <xdr:spPr>
        <a:xfrm flipV="1">
          <a:off x="13703300" y="101993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24130</xdr:rowOff>
    </xdr:from>
    <xdr:to>
      <xdr:col>67</xdr:col>
      <xdr:colOff>101600</xdr:colOff>
      <xdr:row>59</xdr:row>
      <xdr:rowOff>125730</xdr:rowOff>
    </xdr:to>
    <xdr:sp macro="" textlink="">
      <xdr:nvSpPr>
        <xdr:cNvPr id="454" name="楕円 453">
          <a:extLst>
            <a:ext uri="{FF2B5EF4-FFF2-40B4-BE49-F238E27FC236}">
              <a16:creationId xmlns:a16="http://schemas.microsoft.com/office/drawing/2014/main" id="{B933B7BD-5258-4247-BCBB-C74D6E27DD9E}"/>
            </a:ext>
          </a:extLst>
        </xdr:cNvPr>
        <xdr:cNvSpPr/>
      </xdr:nvSpPr>
      <xdr:spPr>
        <a:xfrm>
          <a:off x="12763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74930</xdr:rowOff>
    </xdr:from>
    <xdr:to>
      <xdr:col>71</xdr:col>
      <xdr:colOff>177800</xdr:colOff>
      <xdr:row>59</xdr:row>
      <xdr:rowOff>92710</xdr:rowOff>
    </xdr:to>
    <xdr:cxnSp macro="">
      <xdr:nvCxnSpPr>
        <xdr:cNvPr id="455" name="直線コネクタ 454">
          <a:extLst>
            <a:ext uri="{FF2B5EF4-FFF2-40B4-BE49-F238E27FC236}">
              <a16:creationId xmlns:a16="http://schemas.microsoft.com/office/drawing/2014/main" id="{3C5CDEFB-CE62-4FC7-BAB8-C8EFE456C505}"/>
            </a:ext>
          </a:extLst>
        </xdr:cNvPr>
        <xdr:cNvCxnSpPr/>
      </xdr:nvCxnSpPr>
      <xdr:spPr>
        <a:xfrm>
          <a:off x="12814300" y="101904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6965B32-FA39-48FF-87BC-29F4F5E6ED0F}"/>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FB613C92-1830-4E98-B647-DFCB8721D2F2}"/>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38012C0B-0155-489A-853E-7FF3B803E8E3}"/>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AE4B717F-5AD5-49BF-816A-03AE9319BD04}"/>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143527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E6276441-1461-42E3-8E86-672F6D4296C6}"/>
            </a:ext>
          </a:extLst>
        </xdr:cNvPr>
        <xdr:cNvSpPr txBox="1"/>
      </xdr:nvSpPr>
      <xdr:spPr>
        <a:xfrm>
          <a:off x="152660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125747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C8635B3-E609-43EC-A773-03393D79094D}"/>
            </a:ext>
          </a:extLst>
        </xdr:cNvPr>
        <xdr:cNvSpPr txBox="1"/>
      </xdr:nvSpPr>
      <xdr:spPr>
        <a:xfrm>
          <a:off x="14389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134637</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F02708E1-15C3-4461-B1EB-7612AA7CE284}"/>
            </a:ext>
          </a:extLst>
        </xdr:cNvPr>
        <xdr:cNvSpPr txBox="1"/>
      </xdr:nvSpPr>
      <xdr:spPr>
        <a:xfrm>
          <a:off x="13500744" y="1025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116857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52CAE4EB-06C9-4AC8-AA0F-D7BB0B866755}"/>
            </a:ext>
          </a:extLst>
        </xdr:cNvPr>
        <xdr:cNvSpPr txBox="1"/>
      </xdr:nvSpPr>
      <xdr:spPr>
        <a:xfrm>
          <a:off x="12611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DD7F975B-25F7-40EF-820F-D605A65400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26ED5CF3-9501-4638-9E4B-FA7DB2724B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27C8C8E1-2710-4996-9C91-7133C9F619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E790E23E-849A-4930-A492-E93F8E3296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DA8FF55A-07E3-46D4-88CC-4237C414E5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C6C1DA49-0A00-4F63-A38E-BE2BC7C533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1D049B27-BCD6-4BAE-8855-BF61F90E7F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37F2411C-62A9-4909-B64A-465AAF3713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A1C7C3CA-9242-4F69-AC6B-6CEBBAD530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0D83AD8-64D5-45CD-88DF-C26CB35349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a:extLst>
            <a:ext uri="{FF2B5EF4-FFF2-40B4-BE49-F238E27FC236}">
              <a16:creationId xmlns:a16="http://schemas.microsoft.com/office/drawing/2014/main" id="{81CEACB7-618F-4519-ABC9-B27B4F6AB6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6ACB61D6-DE9F-40B3-A95B-227908F678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a:extLst>
            <a:ext uri="{FF2B5EF4-FFF2-40B4-BE49-F238E27FC236}">
              <a16:creationId xmlns:a16="http://schemas.microsoft.com/office/drawing/2014/main" id="{683F9C9A-218C-4AAC-964E-0DB81C1CA2D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a:extLst>
            <a:ext uri="{FF2B5EF4-FFF2-40B4-BE49-F238E27FC236}">
              <a16:creationId xmlns:a16="http://schemas.microsoft.com/office/drawing/2014/main" id="{63B9E0F5-978C-47E4-96A2-AB5D0F8AA40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6255B17C-2996-4CFC-9B0C-6C513BEE7B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DD9458FA-1D87-416B-80C1-082EB7FB0B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a:extLst>
            <a:ext uri="{FF2B5EF4-FFF2-40B4-BE49-F238E27FC236}">
              <a16:creationId xmlns:a16="http://schemas.microsoft.com/office/drawing/2014/main" id="{903296DF-B4DF-4603-A1EF-6ECD7E1CE37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a:extLst>
            <a:ext uri="{FF2B5EF4-FFF2-40B4-BE49-F238E27FC236}">
              <a16:creationId xmlns:a16="http://schemas.microsoft.com/office/drawing/2014/main" id="{DFA7531C-B953-4DB8-83AE-605055BFCAD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a:extLst>
            <a:ext uri="{FF2B5EF4-FFF2-40B4-BE49-F238E27FC236}">
              <a16:creationId xmlns:a16="http://schemas.microsoft.com/office/drawing/2014/main" id="{8E827F6B-9814-4DF0-9167-EE9DF05CAF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a:extLst>
            <a:ext uri="{FF2B5EF4-FFF2-40B4-BE49-F238E27FC236}">
              <a16:creationId xmlns:a16="http://schemas.microsoft.com/office/drawing/2014/main" id="{39464957-66E5-402A-B311-CF5C10A9232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4899243E-3528-444A-AA71-38825AD0A7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711AFFB5-A35B-4E86-89BA-EDF6129D78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13AF9E58-4C67-495C-97EB-666BA7B9A4A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87" name="直線コネクタ 486">
          <a:extLst>
            <a:ext uri="{FF2B5EF4-FFF2-40B4-BE49-F238E27FC236}">
              <a16:creationId xmlns:a16="http://schemas.microsoft.com/office/drawing/2014/main" id="{28E794FD-D4F3-4282-8153-ECEC1B4FF03B}"/>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375A0E9C-4AA7-42C0-B978-81D55988494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9" name="直線コネクタ 488">
          <a:extLst>
            <a:ext uri="{FF2B5EF4-FFF2-40B4-BE49-F238E27FC236}">
              <a16:creationId xmlns:a16="http://schemas.microsoft.com/office/drawing/2014/main" id="{536E9336-93C4-4ECF-8DAE-205808660B5B}"/>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500010DB-D176-49D2-A283-C71CDD0E4FC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1" name="直線コネクタ 490">
          <a:extLst>
            <a:ext uri="{FF2B5EF4-FFF2-40B4-BE49-F238E27FC236}">
              <a16:creationId xmlns:a16="http://schemas.microsoft.com/office/drawing/2014/main" id="{9E9ECFBB-AD12-41E2-B1FE-79E82DEA8172}"/>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8269A881-076B-4A34-9B4F-9B508E864904}"/>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3" name="フローチャート: 判断 492">
          <a:extLst>
            <a:ext uri="{FF2B5EF4-FFF2-40B4-BE49-F238E27FC236}">
              <a16:creationId xmlns:a16="http://schemas.microsoft.com/office/drawing/2014/main" id="{D20E59DF-301E-465E-BAA1-B5C55972BDEC}"/>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4" name="フローチャート: 判断 493">
          <a:extLst>
            <a:ext uri="{FF2B5EF4-FFF2-40B4-BE49-F238E27FC236}">
              <a16:creationId xmlns:a16="http://schemas.microsoft.com/office/drawing/2014/main" id="{1AC14D4C-3CCF-44A8-BEAA-8017E0FC3F21}"/>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5" name="フローチャート: 判断 494">
          <a:extLst>
            <a:ext uri="{FF2B5EF4-FFF2-40B4-BE49-F238E27FC236}">
              <a16:creationId xmlns:a16="http://schemas.microsoft.com/office/drawing/2014/main" id="{C9970644-31CB-4793-9819-A9121EE29E43}"/>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96" name="フローチャート: 判断 495">
          <a:extLst>
            <a:ext uri="{FF2B5EF4-FFF2-40B4-BE49-F238E27FC236}">
              <a16:creationId xmlns:a16="http://schemas.microsoft.com/office/drawing/2014/main" id="{BD549367-54F8-46D2-8A57-FCDF7E7D9D98}"/>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497" name="フローチャート: 判断 496">
          <a:extLst>
            <a:ext uri="{FF2B5EF4-FFF2-40B4-BE49-F238E27FC236}">
              <a16:creationId xmlns:a16="http://schemas.microsoft.com/office/drawing/2014/main" id="{C1B5306A-5F1B-4039-9769-419744F84AB1}"/>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586A3975-7434-4A93-B5A0-065ED659299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BE45341-410D-4AB3-93C4-C2BDF8598E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49BF1BD-F8B9-403B-AF62-74EAB63E3B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58ACCC9-2349-4F91-83D7-639BFBCA0C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606405B-6A0D-48A2-8BBD-A133C6AC82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105410</xdr:rowOff>
    </xdr:from>
    <xdr:to>
      <xdr:col>116</xdr:col>
      <xdr:colOff>114300</xdr:colOff>
      <xdr:row>56</xdr:row>
      <xdr:rowOff>35560</xdr:rowOff>
    </xdr:to>
    <xdr:sp macro="" textlink="">
      <xdr:nvSpPr>
        <xdr:cNvPr id="503" name="楕円 502">
          <a:extLst>
            <a:ext uri="{FF2B5EF4-FFF2-40B4-BE49-F238E27FC236}">
              <a16:creationId xmlns:a16="http://schemas.microsoft.com/office/drawing/2014/main" id="{B19585FA-3006-4F86-9BBE-75DE5AB5C747}"/>
            </a:ext>
          </a:extLst>
        </xdr:cNvPr>
        <xdr:cNvSpPr/>
      </xdr:nvSpPr>
      <xdr:spPr>
        <a:xfrm>
          <a:off x="22110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58437</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087A1605-AE55-4F11-B99A-CCBEF034CD19}"/>
            </a:ext>
          </a:extLst>
        </xdr:cNvPr>
        <xdr:cNvSpPr txBox="1"/>
      </xdr:nvSpPr>
      <xdr:spPr>
        <a:xfrm>
          <a:off x="22199600" y="948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124460</xdr:rowOff>
    </xdr:from>
    <xdr:to>
      <xdr:col>112</xdr:col>
      <xdr:colOff>38100</xdr:colOff>
      <xdr:row>56</xdr:row>
      <xdr:rowOff>54610</xdr:rowOff>
    </xdr:to>
    <xdr:sp macro="" textlink="">
      <xdr:nvSpPr>
        <xdr:cNvPr id="505" name="楕円 504">
          <a:extLst>
            <a:ext uri="{FF2B5EF4-FFF2-40B4-BE49-F238E27FC236}">
              <a16:creationId xmlns:a16="http://schemas.microsoft.com/office/drawing/2014/main" id="{9AA091A0-42C9-4F63-BE8E-48F8E9A89C93}"/>
            </a:ext>
          </a:extLst>
        </xdr:cNvPr>
        <xdr:cNvSpPr/>
      </xdr:nvSpPr>
      <xdr:spPr>
        <a:xfrm>
          <a:off x="21272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156210</xdr:rowOff>
    </xdr:from>
    <xdr:to>
      <xdr:col>116</xdr:col>
      <xdr:colOff>63500</xdr:colOff>
      <xdr:row>56</xdr:row>
      <xdr:rowOff>3810</xdr:rowOff>
    </xdr:to>
    <xdr:cxnSp macro="">
      <xdr:nvCxnSpPr>
        <xdr:cNvPr id="506" name="直線コネクタ 505">
          <a:extLst>
            <a:ext uri="{FF2B5EF4-FFF2-40B4-BE49-F238E27FC236}">
              <a16:creationId xmlns:a16="http://schemas.microsoft.com/office/drawing/2014/main" id="{90A5F35C-0971-498E-9B45-C965FBE09076}"/>
            </a:ext>
          </a:extLst>
        </xdr:cNvPr>
        <xdr:cNvCxnSpPr/>
      </xdr:nvCxnSpPr>
      <xdr:spPr>
        <a:xfrm flipV="1">
          <a:off x="21323300" y="95859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158750</xdr:rowOff>
    </xdr:from>
    <xdr:to>
      <xdr:col>107</xdr:col>
      <xdr:colOff>101600</xdr:colOff>
      <xdr:row>56</xdr:row>
      <xdr:rowOff>88900</xdr:rowOff>
    </xdr:to>
    <xdr:sp macro="" textlink="">
      <xdr:nvSpPr>
        <xdr:cNvPr id="507" name="楕円 506">
          <a:extLst>
            <a:ext uri="{FF2B5EF4-FFF2-40B4-BE49-F238E27FC236}">
              <a16:creationId xmlns:a16="http://schemas.microsoft.com/office/drawing/2014/main" id="{85E01778-B7F6-49D9-A4E2-9F32DAC07BD0}"/>
            </a:ext>
          </a:extLst>
        </xdr:cNvPr>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xdr:rowOff>
    </xdr:from>
    <xdr:to>
      <xdr:col>111</xdr:col>
      <xdr:colOff>177800</xdr:colOff>
      <xdr:row>56</xdr:row>
      <xdr:rowOff>38100</xdr:rowOff>
    </xdr:to>
    <xdr:cxnSp macro="">
      <xdr:nvCxnSpPr>
        <xdr:cNvPr id="508" name="直線コネクタ 507">
          <a:extLst>
            <a:ext uri="{FF2B5EF4-FFF2-40B4-BE49-F238E27FC236}">
              <a16:creationId xmlns:a16="http://schemas.microsoft.com/office/drawing/2014/main" id="{8B276393-EEBF-4EAE-83D6-F20A40C4B36E}"/>
            </a:ext>
          </a:extLst>
        </xdr:cNvPr>
        <xdr:cNvCxnSpPr/>
      </xdr:nvCxnSpPr>
      <xdr:spPr>
        <a:xfrm flipV="1">
          <a:off x="20434300" y="9605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10160</xdr:rowOff>
    </xdr:from>
    <xdr:to>
      <xdr:col>102</xdr:col>
      <xdr:colOff>165100</xdr:colOff>
      <xdr:row>56</xdr:row>
      <xdr:rowOff>111760</xdr:rowOff>
    </xdr:to>
    <xdr:sp macro="" textlink="">
      <xdr:nvSpPr>
        <xdr:cNvPr id="509" name="楕円 508">
          <a:extLst>
            <a:ext uri="{FF2B5EF4-FFF2-40B4-BE49-F238E27FC236}">
              <a16:creationId xmlns:a16="http://schemas.microsoft.com/office/drawing/2014/main" id="{0B135C0E-9781-425F-9614-43A7870A3110}"/>
            </a:ext>
          </a:extLst>
        </xdr:cNvPr>
        <xdr:cNvSpPr/>
      </xdr:nvSpPr>
      <xdr:spPr>
        <a:xfrm>
          <a:off x="19494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60960</xdr:rowOff>
    </xdr:to>
    <xdr:cxnSp macro="">
      <xdr:nvCxnSpPr>
        <xdr:cNvPr id="510" name="直線コネクタ 509">
          <a:extLst>
            <a:ext uri="{FF2B5EF4-FFF2-40B4-BE49-F238E27FC236}">
              <a16:creationId xmlns:a16="http://schemas.microsoft.com/office/drawing/2014/main" id="{D5603305-5EA0-43BD-A8CE-CD0D3AEE9841}"/>
            </a:ext>
          </a:extLst>
        </xdr:cNvPr>
        <xdr:cNvCxnSpPr/>
      </xdr:nvCxnSpPr>
      <xdr:spPr>
        <a:xfrm flipV="1">
          <a:off x="19545300" y="9639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48260</xdr:rowOff>
    </xdr:from>
    <xdr:to>
      <xdr:col>98</xdr:col>
      <xdr:colOff>38100</xdr:colOff>
      <xdr:row>56</xdr:row>
      <xdr:rowOff>149860</xdr:rowOff>
    </xdr:to>
    <xdr:sp macro="" textlink="">
      <xdr:nvSpPr>
        <xdr:cNvPr id="511" name="楕円 510">
          <a:extLst>
            <a:ext uri="{FF2B5EF4-FFF2-40B4-BE49-F238E27FC236}">
              <a16:creationId xmlns:a16="http://schemas.microsoft.com/office/drawing/2014/main" id="{9B0B3031-200B-489A-94ED-00B056D3BB2F}"/>
            </a:ext>
          </a:extLst>
        </xdr:cNvPr>
        <xdr:cNvSpPr/>
      </xdr:nvSpPr>
      <xdr:spPr>
        <a:xfrm>
          <a:off x="18605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99060</xdr:rowOff>
    </xdr:to>
    <xdr:cxnSp macro="">
      <xdr:nvCxnSpPr>
        <xdr:cNvPr id="512" name="直線コネクタ 511">
          <a:extLst>
            <a:ext uri="{FF2B5EF4-FFF2-40B4-BE49-F238E27FC236}">
              <a16:creationId xmlns:a16="http://schemas.microsoft.com/office/drawing/2014/main" id="{D4578AA6-BC01-46F9-84DA-9A71C1E5617E}"/>
            </a:ext>
          </a:extLst>
        </xdr:cNvPr>
        <xdr:cNvCxnSpPr/>
      </xdr:nvCxnSpPr>
      <xdr:spPr>
        <a:xfrm flipV="1">
          <a:off x="18656300" y="9662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513" name="n_1aveValue【保健センター・保健所】&#10;一人当たり面積">
          <a:extLst>
            <a:ext uri="{FF2B5EF4-FFF2-40B4-BE49-F238E27FC236}">
              <a16:creationId xmlns:a16="http://schemas.microsoft.com/office/drawing/2014/main" id="{1C4FEE71-E8BA-4472-8CA1-42EFC81DE665}"/>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514" name="n_2aveValue【保健センター・保健所】&#10;一人当たり面積">
          <a:extLst>
            <a:ext uri="{FF2B5EF4-FFF2-40B4-BE49-F238E27FC236}">
              <a16:creationId xmlns:a16="http://schemas.microsoft.com/office/drawing/2014/main" id="{6FD26ADD-3DDB-4A75-B01A-87CAD84D6DDC}"/>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515" name="n_3aveValue【保健センター・保健所】&#10;一人当たり面積">
          <a:extLst>
            <a:ext uri="{FF2B5EF4-FFF2-40B4-BE49-F238E27FC236}">
              <a16:creationId xmlns:a16="http://schemas.microsoft.com/office/drawing/2014/main" id="{0804F2FE-A226-421F-B7D9-4833FA55415F}"/>
            </a:ext>
          </a:extLst>
        </xdr:cNvPr>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516" name="n_4aveValue【保健センター・保健所】&#10;一人当たり面積">
          <a:extLst>
            <a:ext uri="{FF2B5EF4-FFF2-40B4-BE49-F238E27FC236}">
              <a16:creationId xmlns:a16="http://schemas.microsoft.com/office/drawing/2014/main" id="{C879D3C6-C50A-4A69-A265-142543E1D6B5}"/>
            </a:ext>
          </a:extLst>
        </xdr:cNvPr>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71137</xdr:rowOff>
    </xdr:from>
    <xdr:ext cx="469744" cy="259045"/>
    <xdr:sp macro="" textlink="">
      <xdr:nvSpPr>
        <xdr:cNvPr id="517" name="n_1mainValue【保健センター・保健所】&#10;一人当たり面積">
          <a:extLst>
            <a:ext uri="{FF2B5EF4-FFF2-40B4-BE49-F238E27FC236}">
              <a16:creationId xmlns:a16="http://schemas.microsoft.com/office/drawing/2014/main" id="{94FE52EA-3DD1-4084-BE7E-C5F901F82C45}"/>
            </a:ext>
          </a:extLst>
        </xdr:cNvPr>
        <xdr:cNvSpPr txBox="1"/>
      </xdr:nvSpPr>
      <xdr:spPr>
        <a:xfrm>
          <a:off x="2107572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518" name="n_2mainValue【保健センター・保健所】&#10;一人当たり面積">
          <a:extLst>
            <a:ext uri="{FF2B5EF4-FFF2-40B4-BE49-F238E27FC236}">
              <a16:creationId xmlns:a16="http://schemas.microsoft.com/office/drawing/2014/main" id="{9EE0629E-09F2-4692-9FA4-0758D2B99B2D}"/>
            </a:ext>
          </a:extLst>
        </xdr:cNvPr>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128287</xdr:rowOff>
    </xdr:from>
    <xdr:ext cx="469744" cy="259045"/>
    <xdr:sp macro="" textlink="">
      <xdr:nvSpPr>
        <xdr:cNvPr id="519" name="n_3mainValue【保健センター・保健所】&#10;一人当たり面積">
          <a:extLst>
            <a:ext uri="{FF2B5EF4-FFF2-40B4-BE49-F238E27FC236}">
              <a16:creationId xmlns:a16="http://schemas.microsoft.com/office/drawing/2014/main" id="{A3ED42B9-9E74-41F4-BC72-33CD90C29E2A}"/>
            </a:ext>
          </a:extLst>
        </xdr:cNvPr>
        <xdr:cNvSpPr txBox="1"/>
      </xdr:nvSpPr>
      <xdr:spPr>
        <a:xfrm>
          <a:off x="193104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166387</xdr:rowOff>
    </xdr:from>
    <xdr:ext cx="469744" cy="259045"/>
    <xdr:sp macro="" textlink="">
      <xdr:nvSpPr>
        <xdr:cNvPr id="520" name="n_4mainValue【保健センター・保健所】&#10;一人当たり面積">
          <a:extLst>
            <a:ext uri="{FF2B5EF4-FFF2-40B4-BE49-F238E27FC236}">
              <a16:creationId xmlns:a16="http://schemas.microsoft.com/office/drawing/2014/main" id="{BA879BAD-6AE8-4A58-AD08-BC3288264D87}"/>
            </a:ext>
          </a:extLst>
        </xdr:cNvPr>
        <xdr:cNvSpPr txBox="1"/>
      </xdr:nvSpPr>
      <xdr:spPr>
        <a:xfrm>
          <a:off x="18421427" y="94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33C0899D-1917-49B3-8019-842C042D7E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DD8D86D4-F1B7-443F-80FD-B5ACE5C906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E86D686E-AA60-452D-82A4-6CF05EFA64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ADBB2EF-B02D-45B2-ABA9-CAD17D5F1C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22017720-0BB1-4600-9C24-08227F4154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65431AF-2A8A-447D-B1DF-7B5830FE40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1294D200-0798-4CC0-89DF-78043F7FDC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8D6953A7-98A9-4F90-B7CF-C515ED4CB7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302C439A-E02C-47C7-A324-2440CE971A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123887C3-8AE7-4FED-AC49-A783353AFC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77C33C9B-A5BC-47AF-BB79-176CC41960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a:extLst>
            <a:ext uri="{FF2B5EF4-FFF2-40B4-BE49-F238E27FC236}">
              <a16:creationId xmlns:a16="http://schemas.microsoft.com/office/drawing/2014/main" id="{D3D8D2F3-3571-40B2-A859-A312CB46BAF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a:extLst>
            <a:ext uri="{FF2B5EF4-FFF2-40B4-BE49-F238E27FC236}">
              <a16:creationId xmlns:a16="http://schemas.microsoft.com/office/drawing/2014/main" id="{5298D120-6F38-476A-8F45-0C56EEFA8A7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a:extLst>
            <a:ext uri="{FF2B5EF4-FFF2-40B4-BE49-F238E27FC236}">
              <a16:creationId xmlns:a16="http://schemas.microsoft.com/office/drawing/2014/main" id="{33E369CD-C9DF-451D-8CD3-E6DBAB1E8F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a:extLst>
            <a:ext uri="{FF2B5EF4-FFF2-40B4-BE49-F238E27FC236}">
              <a16:creationId xmlns:a16="http://schemas.microsoft.com/office/drawing/2014/main" id="{E895918F-0E89-4225-8585-C4B59CFC245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a:extLst>
            <a:ext uri="{FF2B5EF4-FFF2-40B4-BE49-F238E27FC236}">
              <a16:creationId xmlns:a16="http://schemas.microsoft.com/office/drawing/2014/main" id="{5D9789D6-C952-4694-B46A-DE5FD664D14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a:extLst>
            <a:ext uri="{FF2B5EF4-FFF2-40B4-BE49-F238E27FC236}">
              <a16:creationId xmlns:a16="http://schemas.microsoft.com/office/drawing/2014/main" id="{9F11AD9D-CDE4-440F-BE44-97D577B8A2A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a:extLst>
            <a:ext uri="{FF2B5EF4-FFF2-40B4-BE49-F238E27FC236}">
              <a16:creationId xmlns:a16="http://schemas.microsoft.com/office/drawing/2014/main" id="{6D0D9AB4-9162-4563-9682-0A39BF3FBCF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a:extLst>
            <a:ext uri="{FF2B5EF4-FFF2-40B4-BE49-F238E27FC236}">
              <a16:creationId xmlns:a16="http://schemas.microsoft.com/office/drawing/2014/main" id="{FA5FFB6D-7C96-4E01-A407-FC2D74694B3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a:extLst>
            <a:ext uri="{FF2B5EF4-FFF2-40B4-BE49-F238E27FC236}">
              <a16:creationId xmlns:a16="http://schemas.microsoft.com/office/drawing/2014/main" id="{E1E89FDB-8108-4B93-BFA9-B84FA75898C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a:extLst>
            <a:ext uri="{FF2B5EF4-FFF2-40B4-BE49-F238E27FC236}">
              <a16:creationId xmlns:a16="http://schemas.microsoft.com/office/drawing/2014/main" id="{B94F8444-A946-4A13-A38F-848C17AF218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B1413DE3-F624-452E-8C8C-52E3855D0A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a:extLst>
            <a:ext uri="{FF2B5EF4-FFF2-40B4-BE49-F238E27FC236}">
              <a16:creationId xmlns:a16="http://schemas.microsoft.com/office/drawing/2014/main" id="{929BBE99-49E2-42A7-BFC7-37AB28F3776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82FBE1CD-9CE5-45F0-9FB3-39CA4D7F0D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5" name="直線コネクタ 544">
          <a:extLst>
            <a:ext uri="{FF2B5EF4-FFF2-40B4-BE49-F238E27FC236}">
              <a16:creationId xmlns:a16="http://schemas.microsoft.com/office/drawing/2014/main" id="{D099DFB7-3202-43A3-80C9-DAFDA067565A}"/>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6" name="【消防施設】&#10;有形固定資産減価償却率最小値テキスト">
          <a:extLst>
            <a:ext uri="{FF2B5EF4-FFF2-40B4-BE49-F238E27FC236}">
              <a16:creationId xmlns:a16="http://schemas.microsoft.com/office/drawing/2014/main" id="{C5DC3401-9276-4FCA-A8C4-A1A463941A8D}"/>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7" name="直線コネクタ 546">
          <a:extLst>
            <a:ext uri="{FF2B5EF4-FFF2-40B4-BE49-F238E27FC236}">
              <a16:creationId xmlns:a16="http://schemas.microsoft.com/office/drawing/2014/main" id="{3994CD2E-3FF6-40F6-AAF1-4E4D9862145A}"/>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48" name="【消防施設】&#10;有形固定資産減価償却率最大値テキスト">
          <a:extLst>
            <a:ext uri="{FF2B5EF4-FFF2-40B4-BE49-F238E27FC236}">
              <a16:creationId xmlns:a16="http://schemas.microsoft.com/office/drawing/2014/main" id="{D04192EB-CA9E-42ED-8C06-4BA950B3ECD4}"/>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49" name="直線コネクタ 548">
          <a:extLst>
            <a:ext uri="{FF2B5EF4-FFF2-40B4-BE49-F238E27FC236}">
              <a16:creationId xmlns:a16="http://schemas.microsoft.com/office/drawing/2014/main" id="{1CD06477-EBDC-41D9-AC4A-491945B5DAA8}"/>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76F67A19-9316-4F6B-BE58-AC2E92CC761D}"/>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1" name="フローチャート: 判断 550">
          <a:extLst>
            <a:ext uri="{FF2B5EF4-FFF2-40B4-BE49-F238E27FC236}">
              <a16:creationId xmlns:a16="http://schemas.microsoft.com/office/drawing/2014/main" id="{BB68EBE7-7919-478F-96C2-856F05FDBD4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2" name="フローチャート: 判断 551">
          <a:extLst>
            <a:ext uri="{FF2B5EF4-FFF2-40B4-BE49-F238E27FC236}">
              <a16:creationId xmlns:a16="http://schemas.microsoft.com/office/drawing/2014/main" id="{D8910B69-8DED-4B01-8CA1-A8A399922A6D}"/>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3" name="フローチャート: 判断 552">
          <a:extLst>
            <a:ext uri="{FF2B5EF4-FFF2-40B4-BE49-F238E27FC236}">
              <a16:creationId xmlns:a16="http://schemas.microsoft.com/office/drawing/2014/main" id="{18E6FF7C-FB66-49DC-BDC3-112089AB2849}"/>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4" name="フローチャート: 判断 553">
          <a:extLst>
            <a:ext uri="{FF2B5EF4-FFF2-40B4-BE49-F238E27FC236}">
              <a16:creationId xmlns:a16="http://schemas.microsoft.com/office/drawing/2014/main" id="{CC4D3A42-61ED-4B3D-8983-223CAB5CD732}"/>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5" name="フローチャート: 判断 554">
          <a:extLst>
            <a:ext uri="{FF2B5EF4-FFF2-40B4-BE49-F238E27FC236}">
              <a16:creationId xmlns:a16="http://schemas.microsoft.com/office/drawing/2014/main" id="{AF2F0E36-DEBA-4BB0-8D9B-4DD24AAEF643}"/>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23D7F240-6CDC-45C1-80E8-71B243A915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A4506710-5D40-4376-B61C-E27A8B95A0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AE61BA3E-C4E7-4E71-8929-99EC473869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3940DB3F-30D3-4106-ABEE-A380DE8C36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347A59C-342B-4AAF-B5FC-950B88A884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61" name="楕円 560">
          <a:extLst>
            <a:ext uri="{FF2B5EF4-FFF2-40B4-BE49-F238E27FC236}">
              <a16:creationId xmlns:a16="http://schemas.microsoft.com/office/drawing/2014/main" id="{04329F82-D96E-473E-942B-60B3603BB179}"/>
            </a:ext>
          </a:extLst>
        </xdr:cNvPr>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6CD9D39D-8FAE-45E9-B3A0-125408FF9E13}"/>
            </a:ext>
          </a:extLst>
        </xdr:cNvPr>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17780</xdr:rowOff>
    </xdr:from>
    <xdr:to>
      <xdr:col>81</xdr:col>
      <xdr:colOff>101600</xdr:colOff>
      <xdr:row>79</xdr:row>
      <xdr:rowOff>119380</xdr:rowOff>
    </xdr:to>
    <xdr:sp macro="" textlink="">
      <xdr:nvSpPr>
        <xdr:cNvPr id="563" name="楕円 562">
          <a:extLst>
            <a:ext uri="{FF2B5EF4-FFF2-40B4-BE49-F238E27FC236}">
              <a16:creationId xmlns:a16="http://schemas.microsoft.com/office/drawing/2014/main" id="{2F2B4ABE-C06C-4637-BDEF-DC5910D6AC25}"/>
            </a:ext>
          </a:extLst>
        </xdr:cNvPr>
        <xdr:cNvSpPr/>
      </xdr:nvSpPr>
      <xdr:spPr>
        <a:xfrm>
          <a:off x="15430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68580</xdr:rowOff>
    </xdr:from>
    <xdr:to>
      <xdr:col>85</xdr:col>
      <xdr:colOff>127000</xdr:colOff>
      <xdr:row>79</xdr:row>
      <xdr:rowOff>129539</xdr:rowOff>
    </xdr:to>
    <xdr:cxnSp macro="">
      <xdr:nvCxnSpPr>
        <xdr:cNvPr id="564" name="直線コネクタ 563">
          <a:extLst>
            <a:ext uri="{FF2B5EF4-FFF2-40B4-BE49-F238E27FC236}">
              <a16:creationId xmlns:a16="http://schemas.microsoft.com/office/drawing/2014/main" id="{412A3119-64EC-4077-88B4-2A36592A8E2F}"/>
            </a:ext>
          </a:extLst>
        </xdr:cNvPr>
        <xdr:cNvCxnSpPr/>
      </xdr:nvCxnSpPr>
      <xdr:spPr>
        <a:xfrm>
          <a:off x="15481300" y="136131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164464</xdr:rowOff>
    </xdr:from>
    <xdr:to>
      <xdr:col>76</xdr:col>
      <xdr:colOff>165100</xdr:colOff>
      <xdr:row>80</xdr:row>
      <xdr:rowOff>94614</xdr:rowOff>
    </xdr:to>
    <xdr:sp macro="" textlink="">
      <xdr:nvSpPr>
        <xdr:cNvPr id="565" name="楕円 564">
          <a:extLst>
            <a:ext uri="{FF2B5EF4-FFF2-40B4-BE49-F238E27FC236}">
              <a16:creationId xmlns:a16="http://schemas.microsoft.com/office/drawing/2014/main" id="{4AF5BAA6-13B6-43F8-AE0E-08F27198A9E4}"/>
            </a:ext>
          </a:extLst>
        </xdr:cNvPr>
        <xdr:cNvSpPr/>
      </xdr:nvSpPr>
      <xdr:spPr>
        <a:xfrm>
          <a:off x="14541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68580</xdr:rowOff>
    </xdr:from>
    <xdr:to>
      <xdr:col>81</xdr:col>
      <xdr:colOff>50800</xdr:colOff>
      <xdr:row>80</xdr:row>
      <xdr:rowOff>43814</xdr:rowOff>
    </xdr:to>
    <xdr:cxnSp macro="">
      <xdr:nvCxnSpPr>
        <xdr:cNvPr id="566" name="直線コネクタ 565">
          <a:extLst>
            <a:ext uri="{FF2B5EF4-FFF2-40B4-BE49-F238E27FC236}">
              <a16:creationId xmlns:a16="http://schemas.microsoft.com/office/drawing/2014/main" id="{010E55D0-EC3C-42F6-A5BC-96F52BDDFD47}"/>
            </a:ext>
          </a:extLst>
        </xdr:cNvPr>
        <xdr:cNvCxnSpPr/>
      </xdr:nvCxnSpPr>
      <xdr:spPr>
        <a:xfrm flipV="1">
          <a:off x="14592300" y="13613130"/>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126364</xdr:rowOff>
    </xdr:from>
    <xdr:to>
      <xdr:col>72</xdr:col>
      <xdr:colOff>38100</xdr:colOff>
      <xdr:row>80</xdr:row>
      <xdr:rowOff>56514</xdr:rowOff>
    </xdr:to>
    <xdr:sp macro="" textlink="">
      <xdr:nvSpPr>
        <xdr:cNvPr id="567" name="楕円 566">
          <a:extLst>
            <a:ext uri="{FF2B5EF4-FFF2-40B4-BE49-F238E27FC236}">
              <a16:creationId xmlns:a16="http://schemas.microsoft.com/office/drawing/2014/main" id="{BF7EBAD1-4317-4958-AAAF-42F6CAA1387A}"/>
            </a:ext>
          </a:extLst>
        </xdr:cNvPr>
        <xdr:cNvSpPr/>
      </xdr:nvSpPr>
      <xdr:spPr>
        <a:xfrm>
          <a:off x="13652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5714</xdr:rowOff>
    </xdr:from>
    <xdr:to>
      <xdr:col>76</xdr:col>
      <xdr:colOff>114300</xdr:colOff>
      <xdr:row>80</xdr:row>
      <xdr:rowOff>43814</xdr:rowOff>
    </xdr:to>
    <xdr:cxnSp macro="">
      <xdr:nvCxnSpPr>
        <xdr:cNvPr id="568" name="直線コネクタ 567">
          <a:extLst>
            <a:ext uri="{FF2B5EF4-FFF2-40B4-BE49-F238E27FC236}">
              <a16:creationId xmlns:a16="http://schemas.microsoft.com/office/drawing/2014/main" id="{31DF3E95-10F6-4735-AFEC-4AF337200EA5}"/>
            </a:ext>
          </a:extLst>
        </xdr:cNvPr>
        <xdr:cNvCxnSpPr/>
      </xdr:nvCxnSpPr>
      <xdr:spPr>
        <a:xfrm>
          <a:off x="13703300" y="13721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86361</xdr:rowOff>
    </xdr:from>
    <xdr:to>
      <xdr:col>67</xdr:col>
      <xdr:colOff>101600</xdr:colOff>
      <xdr:row>80</xdr:row>
      <xdr:rowOff>16511</xdr:rowOff>
    </xdr:to>
    <xdr:sp macro="" textlink="">
      <xdr:nvSpPr>
        <xdr:cNvPr id="569" name="楕円 568">
          <a:extLst>
            <a:ext uri="{FF2B5EF4-FFF2-40B4-BE49-F238E27FC236}">
              <a16:creationId xmlns:a16="http://schemas.microsoft.com/office/drawing/2014/main" id="{F1898EEA-E670-4C91-8078-CD30F3B09E05}"/>
            </a:ext>
          </a:extLst>
        </xdr:cNvPr>
        <xdr:cNvSpPr/>
      </xdr:nvSpPr>
      <xdr:spPr>
        <a:xfrm>
          <a:off x="12763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137161</xdr:rowOff>
    </xdr:from>
    <xdr:to>
      <xdr:col>71</xdr:col>
      <xdr:colOff>177800</xdr:colOff>
      <xdr:row>80</xdr:row>
      <xdr:rowOff>5714</xdr:rowOff>
    </xdr:to>
    <xdr:cxnSp macro="">
      <xdr:nvCxnSpPr>
        <xdr:cNvPr id="570" name="直線コネクタ 569">
          <a:extLst>
            <a:ext uri="{FF2B5EF4-FFF2-40B4-BE49-F238E27FC236}">
              <a16:creationId xmlns:a16="http://schemas.microsoft.com/office/drawing/2014/main" id="{E80B3EE3-CFA3-4190-9742-B33D1E69CC01}"/>
            </a:ext>
          </a:extLst>
        </xdr:cNvPr>
        <xdr:cNvCxnSpPr/>
      </xdr:nvCxnSpPr>
      <xdr:spPr>
        <a:xfrm>
          <a:off x="12814300" y="13681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71" name="n_1aveValue【消防施設】&#10;有形固定資産減価償却率">
          <a:extLst>
            <a:ext uri="{FF2B5EF4-FFF2-40B4-BE49-F238E27FC236}">
              <a16:creationId xmlns:a16="http://schemas.microsoft.com/office/drawing/2014/main" id="{D2E9FB6B-AAA3-438E-9C7A-C49DF5FA1879}"/>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572" name="n_2aveValue【消防施設】&#10;有形固定資産減価償却率">
          <a:extLst>
            <a:ext uri="{FF2B5EF4-FFF2-40B4-BE49-F238E27FC236}">
              <a16:creationId xmlns:a16="http://schemas.microsoft.com/office/drawing/2014/main" id="{181C8DB0-44EB-455E-8B0A-566CBEB49A9A}"/>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573" name="n_3aveValue【消防施設】&#10;有形固定資産減価償却率">
          <a:extLst>
            <a:ext uri="{FF2B5EF4-FFF2-40B4-BE49-F238E27FC236}">
              <a16:creationId xmlns:a16="http://schemas.microsoft.com/office/drawing/2014/main" id="{2DA244B4-E49F-40DB-8DDA-0A680A7F3A95}"/>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574" name="n_4aveValue【消防施設】&#10;有形固定資産減価償却率">
          <a:extLst>
            <a:ext uri="{FF2B5EF4-FFF2-40B4-BE49-F238E27FC236}">
              <a16:creationId xmlns:a16="http://schemas.microsoft.com/office/drawing/2014/main" id="{845C4BDF-3369-4B06-A73F-C4756A8F03D4}"/>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135907</xdr:rowOff>
    </xdr:from>
    <xdr:ext cx="405111" cy="259045"/>
    <xdr:sp macro="" textlink="">
      <xdr:nvSpPr>
        <xdr:cNvPr id="575" name="n_1mainValue【消防施設】&#10;有形固定資産減価償却率">
          <a:extLst>
            <a:ext uri="{FF2B5EF4-FFF2-40B4-BE49-F238E27FC236}">
              <a16:creationId xmlns:a16="http://schemas.microsoft.com/office/drawing/2014/main" id="{CC846E66-453C-4E85-B799-E1E552954EE5}"/>
            </a:ext>
          </a:extLst>
        </xdr:cNvPr>
        <xdr:cNvSpPr txBox="1"/>
      </xdr:nvSpPr>
      <xdr:spPr>
        <a:xfrm>
          <a:off x="15266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576" name="n_2mainValue【消防施設】&#10;有形固定資産減価償却率">
          <a:extLst>
            <a:ext uri="{FF2B5EF4-FFF2-40B4-BE49-F238E27FC236}">
              <a16:creationId xmlns:a16="http://schemas.microsoft.com/office/drawing/2014/main" id="{EB7D46F4-1E1F-454A-A612-CFDB40CAD03E}"/>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577" name="n_3mainValue【消防施設】&#10;有形固定資産減価償却率">
          <a:extLst>
            <a:ext uri="{FF2B5EF4-FFF2-40B4-BE49-F238E27FC236}">
              <a16:creationId xmlns:a16="http://schemas.microsoft.com/office/drawing/2014/main" id="{8E3BF2E9-F631-43E4-8C94-BA3F9DF301EE}"/>
            </a:ext>
          </a:extLst>
        </xdr:cNvPr>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33038</xdr:rowOff>
    </xdr:from>
    <xdr:ext cx="405111" cy="259045"/>
    <xdr:sp macro="" textlink="">
      <xdr:nvSpPr>
        <xdr:cNvPr id="578" name="n_4mainValue【消防施設】&#10;有形固定資産減価償却率">
          <a:extLst>
            <a:ext uri="{FF2B5EF4-FFF2-40B4-BE49-F238E27FC236}">
              <a16:creationId xmlns:a16="http://schemas.microsoft.com/office/drawing/2014/main" id="{A1266D89-AF7B-4533-9730-907B857991ED}"/>
            </a:ext>
          </a:extLst>
        </xdr:cNvPr>
        <xdr:cNvSpPr txBox="1"/>
      </xdr:nvSpPr>
      <xdr:spPr>
        <a:xfrm>
          <a:off x="12611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61E3886B-E8C9-4812-A7B8-52177D58FC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B4468732-6F02-42D9-A574-79D86A5920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8DEFB62E-6821-483F-9D08-3D550807AF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7597A5AF-4F5E-4E18-A6B4-BA24AD753A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3F06C26-FC74-46DE-BC20-E8A02A3213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FA8DBF94-A47C-4F67-91D7-5F17CDA1F8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CEA2CE48-066A-47F3-96AE-B97E5AE21F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54199EA0-76ED-49BF-B51E-1138AAB0FE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AFA17AF4-1F66-4A1D-AEA1-7A22F64A14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14048843-00C2-4342-9E5B-E5BD226762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21C77B2C-FBA6-4CC1-9566-7CD4951063E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62104183-AE7A-412E-BB43-8A274C30114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A0C47E4F-5281-4EF9-B254-58F7A5DFD2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A9A68776-AE50-4D65-80BE-CFF1D46BB01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EA08BA52-566E-406C-85C1-F15EA152570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BAAC3A02-C00E-4CCA-A6AE-7BDF105E182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7F9865F8-7BD3-48C3-97ED-0E1191E7D9A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AC19A9F7-7E99-47B8-A71E-43C252C85D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CD87E488-1AB0-4C7A-810B-D9C606DC9F6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A1491F8F-8A42-4731-A07F-89630E73579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781EF524-E450-446E-B6C0-0F7DD6AD86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816F87BB-E3C0-420C-8966-6B7B7DDA82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C45EF5B-52B2-4914-B98E-FAE013F884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2" name="直線コネクタ 601">
          <a:extLst>
            <a:ext uri="{FF2B5EF4-FFF2-40B4-BE49-F238E27FC236}">
              <a16:creationId xmlns:a16="http://schemas.microsoft.com/office/drawing/2014/main" id="{2DB45DEC-B504-4DCE-B9AE-31F424568334}"/>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3" name="【消防施設】&#10;一人当たり面積最小値テキスト">
          <a:extLst>
            <a:ext uri="{FF2B5EF4-FFF2-40B4-BE49-F238E27FC236}">
              <a16:creationId xmlns:a16="http://schemas.microsoft.com/office/drawing/2014/main" id="{0027FF2E-C442-4C6D-9AC7-0B2C4F088B1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4" name="直線コネクタ 603">
          <a:extLst>
            <a:ext uri="{FF2B5EF4-FFF2-40B4-BE49-F238E27FC236}">
              <a16:creationId xmlns:a16="http://schemas.microsoft.com/office/drawing/2014/main" id="{7E5225D4-EB49-42D4-9792-52AF284586E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5" name="【消防施設】&#10;一人当たり面積最大値テキスト">
          <a:extLst>
            <a:ext uri="{FF2B5EF4-FFF2-40B4-BE49-F238E27FC236}">
              <a16:creationId xmlns:a16="http://schemas.microsoft.com/office/drawing/2014/main" id="{2E2502AB-E23F-4AC6-973C-7FA7C384D92F}"/>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6" name="直線コネクタ 605">
          <a:extLst>
            <a:ext uri="{FF2B5EF4-FFF2-40B4-BE49-F238E27FC236}">
              <a16:creationId xmlns:a16="http://schemas.microsoft.com/office/drawing/2014/main" id="{9C82F111-4827-45E8-9B5F-C94486B9E1EA}"/>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7" name="【消防施設】&#10;一人当たり面積平均値テキスト">
          <a:extLst>
            <a:ext uri="{FF2B5EF4-FFF2-40B4-BE49-F238E27FC236}">
              <a16:creationId xmlns:a16="http://schemas.microsoft.com/office/drawing/2014/main" id="{208AAB8E-3E3E-4F93-8D10-2F3A54E669AD}"/>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08" name="フローチャート: 判断 607">
          <a:extLst>
            <a:ext uri="{FF2B5EF4-FFF2-40B4-BE49-F238E27FC236}">
              <a16:creationId xmlns:a16="http://schemas.microsoft.com/office/drawing/2014/main" id="{A5101FB7-FE1C-4160-990D-07BB2DD4C645}"/>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09" name="フローチャート: 判断 608">
          <a:extLst>
            <a:ext uri="{FF2B5EF4-FFF2-40B4-BE49-F238E27FC236}">
              <a16:creationId xmlns:a16="http://schemas.microsoft.com/office/drawing/2014/main" id="{D313CAE0-5559-4F7C-AE6C-747A61BEEE72}"/>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0" name="フローチャート: 判断 609">
          <a:extLst>
            <a:ext uri="{FF2B5EF4-FFF2-40B4-BE49-F238E27FC236}">
              <a16:creationId xmlns:a16="http://schemas.microsoft.com/office/drawing/2014/main" id="{C7BEA13F-37B7-4CF7-ACE8-410510CA169C}"/>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1" name="フローチャート: 判断 610">
          <a:extLst>
            <a:ext uri="{FF2B5EF4-FFF2-40B4-BE49-F238E27FC236}">
              <a16:creationId xmlns:a16="http://schemas.microsoft.com/office/drawing/2014/main" id="{967C6E38-B363-4DAB-BEA1-DE7A128BF60F}"/>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2" name="フローチャート: 判断 611">
          <a:extLst>
            <a:ext uri="{FF2B5EF4-FFF2-40B4-BE49-F238E27FC236}">
              <a16:creationId xmlns:a16="http://schemas.microsoft.com/office/drawing/2014/main" id="{68484F52-86BF-4398-A4F0-33E24E7FF0E3}"/>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107410E-83F5-430B-B1C8-D51411F099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99626C5A-4AC6-4FB5-84D5-3ABCA4F226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A55D6C7-36F4-47C9-8230-D54CF36E56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A1F0ED66-320A-4FAD-BDB9-39C2149B071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18378972-715C-41CD-AF68-1BDF515362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164464</xdr:rowOff>
    </xdr:from>
    <xdr:to>
      <xdr:col>116</xdr:col>
      <xdr:colOff>114300</xdr:colOff>
      <xdr:row>83</xdr:row>
      <xdr:rowOff>94614</xdr:rowOff>
    </xdr:to>
    <xdr:sp macro="" textlink="">
      <xdr:nvSpPr>
        <xdr:cNvPr id="618" name="楕円 617">
          <a:extLst>
            <a:ext uri="{FF2B5EF4-FFF2-40B4-BE49-F238E27FC236}">
              <a16:creationId xmlns:a16="http://schemas.microsoft.com/office/drawing/2014/main" id="{DF50C277-18BA-4ED6-8E83-D4FB0B01E23D}"/>
            </a:ext>
          </a:extLst>
        </xdr:cNvPr>
        <xdr:cNvSpPr/>
      </xdr:nvSpPr>
      <xdr:spPr>
        <a:xfrm>
          <a:off x="22110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15891</xdr:rowOff>
    </xdr:from>
    <xdr:ext cx="469744" cy="259045"/>
    <xdr:sp macro="" textlink="">
      <xdr:nvSpPr>
        <xdr:cNvPr id="619" name="【消防施設】&#10;一人当たり面積該当値テキスト">
          <a:extLst>
            <a:ext uri="{FF2B5EF4-FFF2-40B4-BE49-F238E27FC236}">
              <a16:creationId xmlns:a16="http://schemas.microsoft.com/office/drawing/2014/main" id="{4A2C2A75-CAE4-48F9-AAB4-24E060D552F3}"/>
            </a:ext>
          </a:extLst>
        </xdr:cNvPr>
        <xdr:cNvSpPr txBox="1"/>
      </xdr:nvSpPr>
      <xdr:spPr>
        <a:xfrm>
          <a:off x="22199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34925</xdr:rowOff>
    </xdr:from>
    <xdr:to>
      <xdr:col>112</xdr:col>
      <xdr:colOff>38100</xdr:colOff>
      <xdr:row>83</xdr:row>
      <xdr:rowOff>136525</xdr:rowOff>
    </xdr:to>
    <xdr:sp macro="" textlink="">
      <xdr:nvSpPr>
        <xdr:cNvPr id="620" name="楕円 619">
          <a:extLst>
            <a:ext uri="{FF2B5EF4-FFF2-40B4-BE49-F238E27FC236}">
              <a16:creationId xmlns:a16="http://schemas.microsoft.com/office/drawing/2014/main" id="{8382B3B7-76B9-405B-B391-798E65C61C7C}"/>
            </a:ext>
          </a:extLst>
        </xdr:cNvPr>
        <xdr:cNvSpPr/>
      </xdr:nvSpPr>
      <xdr:spPr>
        <a:xfrm>
          <a:off x="2127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43814</xdr:rowOff>
    </xdr:from>
    <xdr:to>
      <xdr:col>116</xdr:col>
      <xdr:colOff>63500</xdr:colOff>
      <xdr:row>83</xdr:row>
      <xdr:rowOff>85725</xdr:rowOff>
    </xdr:to>
    <xdr:cxnSp macro="">
      <xdr:nvCxnSpPr>
        <xdr:cNvPr id="621" name="直線コネクタ 620">
          <a:extLst>
            <a:ext uri="{FF2B5EF4-FFF2-40B4-BE49-F238E27FC236}">
              <a16:creationId xmlns:a16="http://schemas.microsoft.com/office/drawing/2014/main" id="{C1B1C312-A1D3-43D9-AB42-04F2F9035646}"/>
            </a:ext>
          </a:extLst>
        </xdr:cNvPr>
        <xdr:cNvCxnSpPr/>
      </xdr:nvCxnSpPr>
      <xdr:spPr>
        <a:xfrm flipV="1">
          <a:off x="21323300" y="142741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22" name="楕円 621">
          <a:extLst>
            <a:ext uri="{FF2B5EF4-FFF2-40B4-BE49-F238E27FC236}">
              <a16:creationId xmlns:a16="http://schemas.microsoft.com/office/drawing/2014/main" id="{11D5BC48-8EC2-4B5B-B6F2-EC571CB1E164}"/>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85725</xdr:rowOff>
    </xdr:to>
    <xdr:cxnSp macro="">
      <xdr:nvCxnSpPr>
        <xdr:cNvPr id="623" name="直線コネクタ 622">
          <a:extLst>
            <a:ext uri="{FF2B5EF4-FFF2-40B4-BE49-F238E27FC236}">
              <a16:creationId xmlns:a16="http://schemas.microsoft.com/office/drawing/2014/main" id="{1B9423FA-14F8-41EF-BC9E-C43FAF575100}"/>
            </a:ext>
          </a:extLst>
        </xdr:cNvPr>
        <xdr:cNvCxnSpPr/>
      </xdr:nvCxnSpPr>
      <xdr:spPr>
        <a:xfrm>
          <a:off x="20434300" y="14279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xdr:rowOff>
    </xdr:from>
    <xdr:to>
      <xdr:col>102</xdr:col>
      <xdr:colOff>165100</xdr:colOff>
      <xdr:row>83</xdr:row>
      <xdr:rowOff>109855</xdr:rowOff>
    </xdr:to>
    <xdr:sp macro="" textlink="">
      <xdr:nvSpPr>
        <xdr:cNvPr id="624" name="楕円 623">
          <a:extLst>
            <a:ext uri="{FF2B5EF4-FFF2-40B4-BE49-F238E27FC236}">
              <a16:creationId xmlns:a16="http://schemas.microsoft.com/office/drawing/2014/main" id="{BABDE095-E0F9-4ECD-BF95-5561DE9D7D2C}"/>
            </a:ext>
          </a:extLst>
        </xdr:cNvPr>
        <xdr:cNvSpPr/>
      </xdr:nvSpPr>
      <xdr:spPr>
        <a:xfrm>
          <a:off x="19494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59055</xdr:rowOff>
    </xdr:to>
    <xdr:cxnSp macro="">
      <xdr:nvCxnSpPr>
        <xdr:cNvPr id="625" name="直線コネクタ 624">
          <a:extLst>
            <a:ext uri="{FF2B5EF4-FFF2-40B4-BE49-F238E27FC236}">
              <a16:creationId xmlns:a16="http://schemas.microsoft.com/office/drawing/2014/main" id="{F76B1874-ECCC-4027-8DF7-E0F2F7544E0E}"/>
            </a:ext>
          </a:extLst>
        </xdr:cNvPr>
        <xdr:cNvCxnSpPr/>
      </xdr:nvCxnSpPr>
      <xdr:spPr>
        <a:xfrm flipV="1">
          <a:off x="19545300" y="14279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23495</xdr:rowOff>
    </xdr:from>
    <xdr:to>
      <xdr:col>98</xdr:col>
      <xdr:colOff>38100</xdr:colOff>
      <xdr:row>83</xdr:row>
      <xdr:rowOff>125095</xdr:rowOff>
    </xdr:to>
    <xdr:sp macro="" textlink="">
      <xdr:nvSpPr>
        <xdr:cNvPr id="626" name="楕円 625">
          <a:extLst>
            <a:ext uri="{FF2B5EF4-FFF2-40B4-BE49-F238E27FC236}">
              <a16:creationId xmlns:a16="http://schemas.microsoft.com/office/drawing/2014/main" id="{FD53B9AD-38C4-4DB5-ACF1-8B25F413B24A}"/>
            </a:ext>
          </a:extLst>
        </xdr:cNvPr>
        <xdr:cNvSpPr/>
      </xdr:nvSpPr>
      <xdr:spPr>
        <a:xfrm>
          <a:off x="18605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59055</xdr:rowOff>
    </xdr:from>
    <xdr:to>
      <xdr:col>102</xdr:col>
      <xdr:colOff>114300</xdr:colOff>
      <xdr:row>83</xdr:row>
      <xdr:rowOff>74295</xdr:rowOff>
    </xdr:to>
    <xdr:cxnSp macro="">
      <xdr:nvCxnSpPr>
        <xdr:cNvPr id="627" name="直線コネクタ 626">
          <a:extLst>
            <a:ext uri="{FF2B5EF4-FFF2-40B4-BE49-F238E27FC236}">
              <a16:creationId xmlns:a16="http://schemas.microsoft.com/office/drawing/2014/main" id="{54023C58-9E9A-4311-B451-63387DACE630}"/>
            </a:ext>
          </a:extLst>
        </xdr:cNvPr>
        <xdr:cNvCxnSpPr/>
      </xdr:nvCxnSpPr>
      <xdr:spPr>
        <a:xfrm flipV="1">
          <a:off x="18656300" y="142894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28" name="n_1aveValue【消防施設】&#10;一人当たり面積">
          <a:extLst>
            <a:ext uri="{FF2B5EF4-FFF2-40B4-BE49-F238E27FC236}">
              <a16:creationId xmlns:a16="http://schemas.microsoft.com/office/drawing/2014/main" id="{29547F4B-9190-4883-9C19-F2C50E9A5559}"/>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629" name="n_2aveValue【消防施設】&#10;一人当たり面積">
          <a:extLst>
            <a:ext uri="{FF2B5EF4-FFF2-40B4-BE49-F238E27FC236}">
              <a16:creationId xmlns:a16="http://schemas.microsoft.com/office/drawing/2014/main" id="{4911F960-61BD-499B-BF77-AD7FA1A37935}"/>
            </a:ext>
          </a:extLst>
        </xdr:cNvPr>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0" name="n_3aveValue【消防施設】&#10;一人当たり面積">
          <a:extLst>
            <a:ext uri="{FF2B5EF4-FFF2-40B4-BE49-F238E27FC236}">
              <a16:creationId xmlns:a16="http://schemas.microsoft.com/office/drawing/2014/main" id="{A9B4DDA9-2936-444F-B384-BDEC96F92EF4}"/>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1" name="n_4aveValue【消防施設】&#10;一人当たり面積">
          <a:extLst>
            <a:ext uri="{FF2B5EF4-FFF2-40B4-BE49-F238E27FC236}">
              <a16:creationId xmlns:a16="http://schemas.microsoft.com/office/drawing/2014/main" id="{B0594C6C-08B6-4D19-97D6-1B52858FEB13}"/>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153052</xdr:rowOff>
    </xdr:from>
    <xdr:ext cx="469744" cy="259045"/>
    <xdr:sp macro="" textlink="">
      <xdr:nvSpPr>
        <xdr:cNvPr id="632" name="n_1mainValue【消防施設】&#10;一人当たり面積">
          <a:extLst>
            <a:ext uri="{FF2B5EF4-FFF2-40B4-BE49-F238E27FC236}">
              <a16:creationId xmlns:a16="http://schemas.microsoft.com/office/drawing/2014/main" id="{EA9AEDB7-B7F1-4476-BFAF-B8AB747505C5}"/>
            </a:ext>
          </a:extLst>
        </xdr:cNvPr>
        <xdr:cNvSpPr txBox="1"/>
      </xdr:nvSpPr>
      <xdr:spPr>
        <a:xfrm>
          <a:off x="21075727"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33" name="n_2mainValue【消防施設】&#10;一人当たり面積">
          <a:extLst>
            <a:ext uri="{FF2B5EF4-FFF2-40B4-BE49-F238E27FC236}">
              <a16:creationId xmlns:a16="http://schemas.microsoft.com/office/drawing/2014/main" id="{2ED7630C-C5A4-4D4C-A981-090EE15FF54C}"/>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126382</xdr:rowOff>
    </xdr:from>
    <xdr:ext cx="469744" cy="259045"/>
    <xdr:sp macro="" textlink="">
      <xdr:nvSpPr>
        <xdr:cNvPr id="634" name="n_3mainValue【消防施設】&#10;一人当たり面積">
          <a:extLst>
            <a:ext uri="{FF2B5EF4-FFF2-40B4-BE49-F238E27FC236}">
              <a16:creationId xmlns:a16="http://schemas.microsoft.com/office/drawing/2014/main" id="{F50AE03F-D277-4A07-975C-1D85118E6016}"/>
            </a:ext>
          </a:extLst>
        </xdr:cNvPr>
        <xdr:cNvSpPr txBox="1"/>
      </xdr:nvSpPr>
      <xdr:spPr>
        <a:xfrm>
          <a:off x="19310427"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141622</xdr:rowOff>
    </xdr:from>
    <xdr:ext cx="469744" cy="259045"/>
    <xdr:sp macro="" textlink="">
      <xdr:nvSpPr>
        <xdr:cNvPr id="635" name="n_4mainValue【消防施設】&#10;一人当たり面積">
          <a:extLst>
            <a:ext uri="{FF2B5EF4-FFF2-40B4-BE49-F238E27FC236}">
              <a16:creationId xmlns:a16="http://schemas.microsoft.com/office/drawing/2014/main" id="{F55F5C08-5E42-425E-8090-65BA2AE95C74}"/>
            </a:ext>
          </a:extLst>
        </xdr:cNvPr>
        <xdr:cNvSpPr txBox="1"/>
      </xdr:nvSpPr>
      <xdr:spPr>
        <a:xfrm>
          <a:off x="18421427"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DE9B994B-F64C-4D1F-A644-CDBD99C55C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E8554CBC-C884-49EF-8157-2C380E1CCF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E11EA073-5276-4174-92E6-DC07A1218E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2B9D279D-32D0-443C-B984-711B609933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62C61B7A-DDB5-421D-8D93-8A6E6BCD56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46391E6A-0545-4EA0-B6EA-FC6F8850C9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702C788B-607D-40A6-BF49-892A18B503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7D9D6289-5434-415F-9F95-DB597DE831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E772C69-7AD8-40D7-863E-132B6620CE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CD1A7F27-A0E2-48C4-8105-4526144F3F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77C071E4-6543-4B4B-9D93-333D66E358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70A125A-A84C-4C76-B9F6-B0A268126AB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621A5089-B7DA-40F0-B10D-CCB2F70F94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946B6461-5725-480E-91DD-504701CCF5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DCCB26BD-DDCC-4341-A8A4-78D8F90E897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BBC3E6A2-78C0-4C78-8EBF-DF7D91B09D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E6AD3944-E0DA-4604-B258-7B12D7CD6A8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37A0DAB1-EF87-453D-99FD-E3BA010DD7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A6B4F84E-A064-45DB-8581-AAC29A4628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27F98B26-B7E9-4AE5-AA3E-F33AF950C0E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9247A223-F224-44D6-8F72-47213F456F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958FA718-F86A-45DB-A125-CC0142C641E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665EACA3-15EC-41D1-90BD-8401B11136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FEEDF2F9-8BFC-4AC5-9081-DDF2457566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8A334DB4-A249-41AE-83AE-14BC1DCFD27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1" name="直線コネクタ 660">
          <a:extLst>
            <a:ext uri="{FF2B5EF4-FFF2-40B4-BE49-F238E27FC236}">
              <a16:creationId xmlns:a16="http://schemas.microsoft.com/office/drawing/2014/main" id="{04707018-57D3-4A57-8991-9DBD0B5C0B31}"/>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2" name="【庁舎】&#10;有形固定資産減価償却率最小値テキスト">
          <a:extLst>
            <a:ext uri="{FF2B5EF4-FFF2-40B4-BE49-F238E27FC236}">
              <a16:creationId xmlns:a16="http://schemas.microsoft.com/office/drawing/2014/main" id="{BDB0E68C-8457-435B-9856-D84031949391}"/>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3" name="直線コネクタ 662">
          <a:extLst>
            <a:ext uri="{FF2B5EF4-FFF2-40B4-BE49-F238E27FC236}">
              <a16:creationId xmlns:a16="http://schemas.microsoft.com/office/drawing/2014/main" id="{1B92D44A-8C95-4274-A6F7-877513255AE9}"/>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4" name="【庁舎】&#10;有形固定資産減価償却率最大値テキスト">
          <a:extLst>
            <a:ext uri="{FF2B5EF4-FFF2-40B4-BE49-F238E27FC236}">
              <a16:creationId xmlns:a16="http://schemas.microsoft.com/office/drawing/2014/main" id="{385BA206-0571-4E74-842E-DB242AF4067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a:extLst>
            <a:ext uri="{FF2B5EF4-FFF2-40B4-BE49-F238E27FC236}">
              <a16:creationId xmlns:a16="http://schemas.microsoft.com/office/drawing/2014/main" id="{38AEC434-6ADD-46AF-A6DA-73B279AB540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66" name="【庁舎】&#10;有形固定資産減価償却率平均値テキスト">
          <a:extLst>
            <a:ext uri="{FF2B5EF4-FFF2-40B4-BE49-F238E27FC236}">
              <a16:creationId xmlns:a16="http://schemas.microsoft.com/office/drawing/2014/main" id="{36E3B004-BB0F-4E33-A29A-A80B1B74047C}"/>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7" name="フローチャート: 判断 666">
          <a:extLst>
            <a:ext uri="{FF2B5EF4-FFF2-40B4-BE49-F238E27FC236}">
              <a16:creationId xmlns:a16="http://schemas.microsoft.com/office/drawing/2014/main" id="{FC0FAFFC-67F3-4FA4-B47C-708636CA27E3}"/>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68" name="フローチャート: 判断 667">
          <a:extLst>
            <a:ext uri="{FF2B5EF4-FFF2-40B4-BE49-F238E27FC236}">
              <a16:creationId xmlns:a16="http://schemas.microsoft.com/office/drawing/2014/main" id="{6B9F1D44-47B4-4B41-AE3D-858F302DEA4B}"/>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69" name="フローチャート: 判断 668">
          <a:extLst>
            <a:ext uri="{FF2B5EF4-FFF2-40B4-BE49-F238E27FC236}">
              <a16:creationId xmlns:a16="http://schemas.microsoft.com/office/drawing/2014/main" id="{B122A019-7DA7-4C13-928C-B7529C13577B}"/>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0" name="フローチャート: 判断 669">
          <a:extLst>
            <a:ext uri="{FF2B5EF4-FFF2-40B4-BE49-F238E27FC236}">
              <a16:creationId xmlns:a16="http://schemas.microsoft.com/office/drawing/2014/main" id="{C110849D-92A9-43C3-BBB2-7E8A598F1FCB}"/>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1" name="フローチャート: 判断 670">
          <a:extLst>
            <a:ext uri="{FF2B5EF4-FFF2-40B4-BE49-F238E27FC236}">
              <a16:creationId xmlns:a16="http://schemas.microsoft.com/office/drawing/2014/main" id="{8DDEF38E-A3F2-4A48-B760-14BFEF75081C}"/>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EE4500D8-E89F-4A46-93BB-46E18BCB348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54E3377-022B-4AB1-AFBB-A36C7D5781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DD0AAF0-30FB-465C-A712-E3F0D6EA6F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95F63E72-7039-4F53-BE72-48688E8A8D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EB86B12-6F1A-468A-88F2-4FB1DDAC92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77" name="楕円 676">
          <a:extLst>
            <a:ext uri="{FF2B5EF4-FFF2-40B4-BE49-F238E27FC236}">
              <a16:creationId xmlns:a16="http://schemas.microsoft.com/office/drawing/2014/main" id="{B31265F2-CC9D-46B4-9AEC-40D7AF2B5596}"/>
            </a:ext>
          </a:extLst>
        </xdr:cNvPr>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54808</xdr:rowOff>
    </xdr:from>
    <xdr:ext cx="405111" cy="259045"/>
    <xdr:sp macro="" textlink="">
      <xdr:nvSpPr>
        <xdr:cNvPr id="678" name="【庁舎】&#10;有形固定資産減価償却率該当値テキスト">
          <a:extLst>
            <a:ext uri="{FF2B5EF4-FFF2-40B4-BE49-F238E27FC236}">
              <a16:creationId xmlns:a16="http://schemas.microsoft.com/office/drawing/2014/main" id="{8B115D87-CC8E-4B0B-99E4-9CFD60625267}"/>
            </a:ext>
          </a:extLst>
        </xdr:cNvPr>
        <xdr:cNvSpPr txBox="1"/>
      </xdr:nvSpPr>
      <xdr:spPr>
        <a:xfrm>
          <a:off x="16357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679" name="楕円 678">
          <a:extLst>
            <a:ext uri="{FF2B5EF4-FFF2-40B4-BE49-F238E27FC236}">
              <a16:creationId xmlns:a16="http://schemas.microsoft.com/office/drawing/2014/main" id="{27E8E0CA-55AF-4AEC-89C0-42F677171B00}"/>
            </a:ext>
          </a:extLst>
        </xdr:cNvPr>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82731</xdr:rowOff>
    </xdr:to>
    <xdr:cxnSp macro="">
      <xdr:nvCxnSpPr>
        <xdr:cNvPr id="680" name="直線コネクタ 679">
          <a:extLst>
            <a:ext uri="{FF2B5EF4-FFF2-40B4-BE49-F238E27FC236}">
              <a16:creationId xmlns:a16="http://schemas.microsoft.com/office/drawing/2014/main" id="{98DFD53D-DF7E-4D64-9813-78F54CF16E54}"/>
            </a:ext>
          </a:extLst>
        </xdr:cNvPr>
        <xdr:cNvCxnSpPr/>
      </xdr:nvCxnSpPr>
      <xdr:spPr>
        <a:xfrm>
          <a:off x="15481300" y="1788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1" name="楕円 680">
          <a:extLst>
            <a:ext uri="{FF2B5EF4-FFF2-40B4-BE49-F238E27FC236}">
              <a16:creationId xmlns:a16="http://schemas.microsoft.com/office/drawing/2014/main" id="{C40C5F32-0540-47D7-B802-88134E5F6241}"/>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76200</xdr:rowOff>
    </xdr:to>
    <xdr:cxnSp macro="">
      <xdr:nvCxnSpPr>
        <xdr:cNvPr id="682" name="直線コネクタ 681">
          <a:extLst>
            <a:ext uri="{FF2B5EF4-FFF2-40B4-BE49-F238E27FC236}">
              <a16:creationId xmlns:a16="http://schemas.microsoft.com/office/drawing/2014/main" id="{73D73A86-80AC-4362-A834-5192DD94D8E5}"/>
            </a:ext>
          </a:extLst>
        </xdr:cNvPr>
        <xdr:cNvCxnSpPr/>
      </xdr:nvCxnSpPr>
      <xdr:spPr>
        <a:xfrm flipV="1">
          <a:off x="14592300" y="178808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683" name="楕円 682">
          <a:extLst>
            <a:ext uri="{FF2B5EF4-FFF2-40B4-BE49-F238E27FC236}">
              <a16:creationId xmlns:a16="http://schemas.microsoft.com/office/drawing/2014/main" id="{CE6ACBA9-3F58-4F19-984B-90E20EFAC7AC}"/>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76200</xdr:rowOff>
    </xdr:to>
    <xdr:cxnSp macro="">
      <xdr:nvCxnSpPr>
        <xdr:cNvPr id="684" name="直線コネクタ 683">
          <a:extLst>
            <a:ext uri="{FF2B5EF4-FFF2-40B4-BE49-F238E27FC236}">
              <a16:creationId xmlns:a16="http://schemas.microsoft.com/office/drawing/2014/main" id="{3622CF22-A0B7-485F-978B-A7BA899A6FBD}"/>
            </a:ext>
          </a:extLst>
        </xdr:cNvPr>
        <xdr:cNvCxnSpPr/>
      </xdr:nvCxnSpPr>
      <xdr:spPr>
        <a:xfrm>
          <a:off x="13703300" y="1787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129902</xdr:rowOff>
    </xdr:from>
    <xdr:to>
      <xdr:col>67</xdr:col>
      <xdr:colOff>101600</xdr:colOff>
      <xdr:row>104</xdr:row>
      <xdr:rowOff>60052</xdr:rowOff>
    </xdr:to>
    <xdr:sp macro="" textlink="">
      <xdr:nvSpPr>
        <xdr:cNvPr id="685" name="楕円 684">
          <a:extLst>
            <a:ext uri="{FF2B5EF4-FFF2-40B4-BE49-F238E27FC236}">
              <a16:creationId xmlns:a16="http://schemas.microsoft.com/office/drawing/2014/main" id="{7BD220CC-4D9F-4FB8-838A-AD10CEE97C0B}"/>
            </a:ext>
          </a:extLst>
        </xdr:cNvPr>
        <xdr:cNvSpPr/>
      </xdr:nvSpPr>
      <xdr:spPr>
        <a:xfrm>
          <a:off x="12763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104</xdr:row>
      <xdr:rowOff>41911</xdr:rowOff>
    </xdr:to>
    <xdr:cxnSp macro="">
      <xdr:nvCxnSpPr>
        <xdr:cNvPr id="686" name="直線コネクタ 685">
          <a:extLst>
            <a:ext uri="{FF2B5EF4-FFF2-40B4-BE49-F238E27FC236}">
              <a16:creationId xmlns:a16="http://schemas.microsoft.com/office/drawing/2014/main" id="{D0D116A1-CCBB-47F0-9861-772C1EC463AD}"/>
            </a:ext>
          </a:extLst>
        </xdr:cNvPr>
        <xdr:cNvCxnSpPr/>
      </xdr:nvCxnSpPr>
      <xdr:spPr>
        <a:xfrm>
          <a:off x="12814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687" name="n_1aveValue【庁舎】&#10;有形固定資産減価償却率">
          <a:extLst>
            <a:ext uri="{FF2B5EF4-FFF2-40B4-BE49-F238E27FC236}">
              <a16:creationId xmlns:a16="http://schemas.microsoft.com/office/drawing/2014/main" id="{BC431CDE-DA85-491E-93A0-937B62B58CA9}"/>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688" name="n_2aveValue【庁舎】&#10;有形固定資産減価償却率">
          <a:extLst>
            <a:ext uri="{FF2B5EF4-FFF2-40B4-BE49-F238E27FC236}">
              <a16:creationId xmlns:a16="http://schemas.microsoft.com/office/drawing/2014/main" id="{652658DC-F639-473F-8189-7E55751EE024}"/>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689" name="n_3aveValue【庁舎】&#10;有形固定資産減価償却率">
          <a:extLst>
            <a:ext uri="{FF2B5EF4-FFF2-40B4-BE49-F238E27FC236}">
              <a16:creationId xmlns:a16="http://schemas.microsoft.com/office/drawing/2014/main" id="{9190F3E0-6A2B-4630-8D4C-0C92135E5AA8}"/>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690" name="n_4aveValue【庁舎】&#10;有形固定資産減価償却率">
          <a:extLst>
            <a:ext uri="{FF2B5EF4-FFF2-40B4-BE49-F238E27FC236}">
              <a16:creationId xmlns:a16="http://schemas.microsoft.com/office/drawing/2014/main" id="{7096121B-83E3-4F1E-9BBE-2114D2FF0520}"/>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117401</xdr:rowOff>
    </xdr:from>
    <xdr:ext cx="405111" cy="259045"/>
    <xdr:sp macro="" textlink="">
      <xdr:nvSpPr>
        <xdr:cNvPr id="691" name="n_1mainValue【庁舎】&#10;有形固定資産減価償却率">
          <a:extLst>
            <a:ext uri="{FF2B5EF4-FFF2-40B4-BE49-F238E27FC236}">
              <a16:creationId xmlns:a16="http://schemas.microsoft.com/office/drawing/2014/main" id="{ED6CDD0B-DFD9-4A55-9580-4D7CBE58776B}"/>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92" name="n_2mainValue【庁舎】&#10;有形固定資産減価償却率">
          <a:extLst>
            <a:ext uri="{FF2B5EF4-FFF2-40B4-BE49-F238E27FC236}">
              <a16:creationId xmlns:a16="http://schemas.microsoft.com/office/drawing/2014/main" id="{F5637C74-9EE8-481D-B76D-93555FD0340C}"/>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693" name="n_3mainValue【庁舎】&#10;有形固定資産減価償却率">
          <a:extLst>
            <a:ext uri="{FF2B5EF4-FFF2-40B4-BE49-F238E27FC236}">
              <a16:creationId xmlns:a16="http://schemas.microsoft.com/office/drawing/2014/main" id="{596795B1-1EF7-4025-BA92-9EEE0BEEA9CF}"/>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76579</xdr:rowOff>
    </xdr:from>
    <xdr:ext cx="405111" cy="259045"/>
    <xdr:sp macro="" textlink="">
      <xdr:nvSpPr>
        <xdr:cNvPr id="694" name="n_4mainValue【庁舎】&#10;有形固定資産減価償却率">
          <a:extLst>
            <a:ext uri="{FF2B5EF4-FFF2-40B4-BE49-F238E27FC236}">
              <a16:creationId xmlns:a16="http://schemas.microsoft.com/office/drawing/2014/main" id="{6857FDDE-AA3B-497F-892A-2FD72AEDA71F}"/>
            </a:ext>
          </a:extLst>
        </xdr:cNvPr>
        <xdr:cNvSpPr txBox="1"/>
      </xdr:nvSpPr>
      <xdr:spPr>
        <a:xfrm>
          <a:off x="12611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E642041-5857-4B67-AA4B-C7F1D2CF9D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15CE481D-6EA9-40FD-96B5-8C6C4AAA8D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FD30C5A6-A3AD-4862-86FA-02C06AD332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7D62C1ED-59CD-4A52-A7C4-8CCF8F4412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F5DD07-C171-400E-8144-C18A2A8278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489B5C8-0CCB-41FE-B0F3-6D3498C444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63A6DF0A-77B0-441F-9A9F-2C806A913E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63DB2051-C2CE-4277-B097-355C9B62D9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94B17961-63CB-4271-9CC5-4763D3C288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3D47BA1B-9CC1-436F-B784-C65575E5F7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FF9211DC-3040-4A4A-8D04-32D65F14965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D063F43E-F918-4124-9527-9B858CAA7D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F8F6D4AB-48B8-4DA2-950A-E6B93A2DB04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2F589155-7320-43FD-B07D-9EAFE95AB8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DF5021CF-408A-461C-A0E6-9B17C4D0332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88B7C050-BC5A-4AF9-8A24-A6C27178A7D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449FF346-B9A1-43D6-9578-856ECDF21CE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69AC271A-833F-4166-9EC6-244FA2BF937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F1164F5C-6218-4EBC-BA40-258D2C937A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FDF43E63-8010-4A62-A73F-655B171A9A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9858A1C7-D5EF-4670-B5AA-BCFBAF6F35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6" name="直線コネクタ 715">
          <a:extLst>
            <a:ext uri="{FF2B5EF4-FFF2-40B4-BE49-F238E27FC236}">
              <a16:creationId xmlns:a16="http://schemas.microsoft.com/office/drawing/2014/main" id="{A7F6D90D-B4B4-4E14-8BD1-AAA346A20B7F}"/>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7" name="【庁舎】&#10;一人当たり面積最小値テキスト">
          <a:extLst>
            <a:ext uri="{FF2B5EF4-FFF2-40B4-BE49-F238E27FC236}">
              <a16:creationId xmlns:a16="http://schemas.microsoft.com/office/drawing/2014/main" id="{A901BDC1-9525-44CD-9AD3-F5ADD18C6CC9}"/>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18" name="直線コネクタ 717">
          <a:extLst>
            <a:ext uri="{FF2B5EF4-FFF2-40B4-BE49-F238E27FC236}">
              <a16:creationId xmlns:a16="http://schemas.microsoft.com/office/drawing/2014/main" id="{DB8866E3-2686-4899-9CA3-26652181F899}"/>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19" name="【庁舎】&#10;一人当たり面積最大値テキスト">
          <a:extLst>
            <a:ext uri="{FF2B5EF4-FFF2-40B4-BE49-F238E27FC236}">
              <a16:creationId xmlns:a16="http://schemas.microsoft.com/office/drawing/2014/main" id="{2A7BADEA-99FE-477C-9F30-D268710F956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0" name="直線コネクタ 719">
          <a:extLst>
            <a:ext uri="{FF2B5EF4-FFF2-40B4-BE49-F238E27FC236}">
              <a16:creationId xmlns:a16="http://schemas.microsoft.com/office/drawing/2014/main" id="{B2130A36-4474-4B4A-AA3D-23F4C317A935}"/>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1" name="【庁舎】&#10;一人当たり面積平均値テキスト">
          <a:extLst>
            <a:ext uri="{FF2B5EF4-FFF2-40B4-BE49-F238E27FC236}">
              <a16:creationId xmlns:a16="http://schemas.microsoft.com/office/drawing/2014/main" id="{DE0CE69A-741C-487B-9582-E5BD2D0FC39C}"/>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2" name="フローチャート: 判断 721">
          <a:extLst>
            <a:ext uri="{FF2B5EF4-FFF2-40B4-BE49-F238E27FC236}">
              <a16:creationId xmlns:a16="http://schemas.microsoft.com/office/drawing/2014/main" id="{54B34018-AC86-49B1-8327-9CD6DFC4834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3" name="フローチャート: 判断 722">
          <a:extLst>
            <a:ext uri="{FF2B5EF4-FFF2-40B4-BE49-F238E27FC236}">
              <a16:creationId xmlns:a16="http://schemas.microsoft.com/office/drawing/2014/main" id="{F5B6505F-8F5D-4D2A-BB05-B3641A234A8B}"/>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4" name="フローチャート: 判断 723">
          <a:extLst>
            <a:ext uri="{FF2B5EF4-FFF2-40B4-BE49-F238E27FC236}">
              <a16:creationId xmlns:a16="http://schemas.microsoft.com/office/drawing/2014/main" id="{1A84B208-CB20-407C-B43D-D4FF5BEEB6E3}"/>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5" name="フローチャート: 判断 724">
          <a:extLst>
            <a:ext uri="{FF2B5EF4-FFF2-40B4-BE49-F238E27FC236}">
              <a16:creationId xmlns:a16="http://schemas.microsoft.com/office/drawing/2014/main" id="{79869AE5-390D-4661-847B-4D59B15EE25A}"/>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6" name="フローチャート: 判断 725">
          <a:extLst>
            <a:ext uri="{FF2B5EF4-FFF2-40B4-BE49-F238E27FC236}">
              <a16:creationId xmlns:a16="http://schemas.microsoft.com/office/drawing/2014/main" id="{67AA71D2-6C03-42F5-A268-0DE1BEDE0107}"/>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CA82EC7-9BD9-46DF-8B41-AA46EBDF80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1A850311-2DE2-457A-9104-E00641F380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232E25A-E38B-4712-9928-FE0B7A3421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8842763-9344-45D3-B612-BBB2B0E9C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CB2DA48-4B00-45DF-9133-F563829C7C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732" name="楕円 731">
          <a:extLst>
            <a:ext uri="{FF2B5EF4-FFF2-40B4-BE49-F238E27FC236}">
              <a16:creationId xmlns:a16="http://schemas.microsoft.com/office/drawing/2014/main" id="{EEC33F84-C370-490F-82B0-EDBFFBFADECD}"/>
            </a:ext>
          </a:extLst>
        </xdr:cNvPr>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138701</xdr:rowOff>
    </xdr:from>
    <xdr:ext cx="469744" cy="259045"/>
    <xdr:sp macro="" textlink="">
      <xdr:nvSpPr>
        <xdr:cNvPr id="733" name="【庁舎】&#10;一人当たり面積該当値テキスト">
          <a:extLst>
            <a:ext uri="{FF2B5EF4-FFF2-40B4-BE49-F238E27FC236}">
              <a16:creationId xmlns:a16="http://schemas.microsoft.com/office/drawing/2014/main" id="{973ABCF4-940B-4F37-B15F-2EAEC076F830}"/>
            </a:ext>
          </a:extLst>
        </xdr:cNvPr>
        <xdr:cNvSpPr txBox="1"/>
      </xdr:nvSpPr>
      <xdr:spPr>
        <a:xfrm>
          <a:off x="22199600"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163018</xdr:rowOff>
    </xdr:from>
    <xdr:to>
      <xdr:col>112</xdr:col>
      <xdr:colOff>38100</xdr:colOff>
      <xdr:row>107</xdr:row>
      <xdr:rowOff>93168</xdr:rowOff>
    </xdr:to>
    <xdr:sp macro="" textlink="">
      <xdr:nvSpPr>
        <xdr:cNvPr id="734" name="楕円 733">
          <a:extLst>
            <a:ext uri="{FF2B5EF4-FFF2-40B4-BE49-F238E27FC236}">
              <a16:creationId xmlns:a16="http://schemas.microsoft.com/office/drawing/2014/main" id="{3885A6EB-BD2E-47EA-9D64-27FDA9F0EE51}"/>
            </a:ext>
          </a:extLst>
        </xdr:cNvPr>
        <xdr:cNvSpPr/>
      </xdr:nvSpPr>
      <xdr:spPr>
        <a:xfrm>
          <a:off x="21272500" y="18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42368</xdr:rowOff>
    </xdr:to>
    <xdr:cxnSp macro="">
      <xdr:nvCxnSpPr>
        <xdr:cNvPr id="735" name="直線コネクタ 734">
          <a:extLst>
            <a:ext uri="{FF2B5EF4-FFF2-40B4-BE49-F238E27FC236}">
              <a16:creationId xmlns:a16="http://schemas.microsoft.com/office/drawing/2014/main" id="{93A9FF32-83F9-46A8-AA42-9CF54C9EFF73}"/>
            </a:ext>
          </a:extLst>
        </xdr:cNvPr>
        <xdr:cNvCxnSpPr/>
      </xdr:nvCxnSpPr>
      <xdr:spPr>
        <a:xfrm flipV="1">
          <a:off x="21323300" y="1838477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6" name="楕円 735">
          <a:extLst>
            <a:ext uri="{FF2B5EF4-FFF2-40B4-BE49-F238E27FC236}">
              <a16:creationId xmlns:a16="http://schemas.microsoft.com/office/drawing/2014/main" id="{043F0117-579A-4ABF-8E20-6CC1B8217687}"/>
            </a:ext>
          </a:extLst>
        </xdr:cNvPr>
        <xdr:cNvSpPr/>
      </xdr:nvSpPr>
      <xdr:spPr>
        <a:xfrm>
          <a:off x="20383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42368</xdr:rowOff>
    </xdr:from>
    <xdr:to>
      <xdr:col>111</xdr:col>
      <xdr:colOff>177800</xdr:colOff>
      <xdr:row>107</xdr:row>
      <xdr:rowOff>47397</xdr:rowOff>
    </xdr:to>
    <xdr:cxnSp macro="">
      <xdr:nvCxnSpPr>
        <xdr:cNvPr id="737" name="直線コネクタ 736">
          <a:extLst>
            <a:ext uri="{FF2B5EF4-FFF2-40B4-BE49-F238E27FC236}">
              <a16:creationId xmlns:a16="http://schemas.microsoft.com/office/drawing/2014/main" id="{B057D7E2-99A5-473E-B6FF-6AD906E627EB}"/>
            </a:ext>
          </a:extLst>
        </xdr:cNvPr>
        <xdr:cNvCxnSpPr/>
      </xdr:nvCxnSpPr>
      <xdr:spPr>
        <a:xfrm flipV="1">
          <a:off x="20434300" y="1838751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171247</xdr:rowOff>
    </xdr:from>
    <xdr:to>
      <xdr:col>102</xdr:col>
      <xdr:colOff>165100</xdr:colOff>
      <xdr:row>107</xdr:row>
      <xdr:rowOff>101397</xdr:rowOff>
    </xdr:to>
    <xdr:sp macro="" textlink="">
      <xdr:nvSpPr>
        <xdr:cNvPr id="738" name="楕円 737">
          <a:extLst>
            <a:ext uri="{FF2B5EF4-FFF2-40B4-BE49-F238E27FC236}">
              <a16:creationId xmlns:a16="http://schemas.microsoft.com/office/drawing/2014/main" id="{8BFDF5F4-6D31-41D5-AD57-CE841E693023}"/>
            </a:ext>
          </a:extLst>
        </xdr:cNvPr>
        <xdr:cNvSpPr/>
      </xdr:nvSpPr>
      <xdr:spPr>
        <a:xfrm>
          <a:off x="194945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47397</xdr:rowOff>
    </xdr:from>
    <xdr:to>
      <xdr:col>107</xdr:col>
      <xdr:colOff>50800</xdr:colOff>
      <xdr:row>107</xdr:row>
      <xdr:rowOff>50597</xdr:rowOff>
    </xdr:to>
    <xdr:cxnSp macro="">
      <xdr:nvCxnSpPr>
        <xdr:cNvPr id="739" name="直線コネクタ 738">
          <a:extLst>
            <a:ext uri="{FF2B5EF4-FFF2-40B4-BE49-F238E27FC236}">
              <a16:creationId xmlns:a16="http://schemas.microsoft.com/office/drawing/2014/main" id="{4E84AD7D-0388-46A5-BDAD-3994553F387E}"/>
            </a:ext>
          </a:extLst>
        </xdr:cNvPr>
        <xdr:cNvCxnSpPr/>
      </xdr:nvCxnSpPr>
      <xdr:spPr>
        <a:xfrm flipV="1">
          <a:off x="19545300" y="1839254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xdr:rowOff>
    </xdr:from>
    <xdr:to>
      <xdr:col>98</xdr:col>
      <xdr:colOff>38100</xdr:colOff>
      <xdr:row>107</xdr:row>
      <xdr:rowOff>106426</xdr:rowOff>
    </xdr:to>
    <xdr:sp macro="" textlink="">
      <xdr:nvSpPr>
        <xdr:cNvPr id="740" name="楕円 739">
          <a:extLst>
            <a:ext uri="{FF2B5EF4-FFF2-40B4-BE49-F238E27FC236}">
              <a16:creationId xmlns:a16="http://schemas.microsoft.com/office/drawing/2014/main" id="{05060B1C-CE7E-4B42-ABBB-A075A3AE2C02}"/>
            </a:ext>
          </a:extLst>
        </xdr:cNvPr>
        <xdr:cNvSpPr/>
      </xdr:nvSpPr>
      <xdr:spPr>
        <a:xfrm>
          <a:off x="18605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50597</xdr:rowOff>
    </xdr:from>
    <xdr:to>
      <xdr:col>102</xdr:col>
      <xdr:colOff>114300</xdr:colOff>
      <xdr:row>107</xdr:row>
      <xdr:rowOff>55626</xdr:rowOff>
    </xdr:to>
    <xdr:cxnSp macro="">
      <xdr:nvCxnSpPr>
        <xdr:cNvPr id="741" name="直線コネクタ 740">
          <a:extLst>
            <a:ext uri="{FF2B5EF4-FFF2-40B4-BE49-F238E27FC236}">
              <a16:creationId xmlns:a16="http://schemas.microsoft.com/office/drawing/2014/main" id="{9E144520-9BD3-4C1E-86B8-57838D37960B}"/>
            </a:ext>
          </a:extLst>
        </xdr:cNvPr>
        <xdr:cNvCxnSpPr/>
      </xdr:nvCxnSpPr>
      <xdr:spPr>
        <a:xfrm flipV="1">
          <a:off x="18656300" y="1839574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2" name="n_1aveValue【庁舎】&#10;一人当たり面積">
          <a:extLst>
            <a:ext uri="{FF2B5EF4-FFF2-40B4-BE49-F238E27FC236}">
              <a16:creationId xmlns:a16="http://schemas.microsoft.com/office/drawing/2014/main" id="{EAFF80CD-F1CE-4549-ACEA-989E9F918576}"/>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3" name="n_2aveValue【庁舎】&#10;一人当たり面積">
          <a:extLst>
            <a:ext uri="{FF2B5EF4-FFF2-40B4-BE49-F238E27FC236}">
              <a16:creationId xmlns:a16="http://schemas.microsoft.com/office/drawing/2014/main" id="{E836035B-DA2A-4E43-9824-FF9A6A58FD57}"/>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44" name="n_3aveValue【庁舎】&#10;一人当たり面積">
          <a:extLst>
            <a:ext uri="{FF2B5EF4-FFF2-40B4-BE49-F238E27FC236}">
              <a16:creationId xmlns:a16="http://schemas.microsoft.com/office/drawing/2014/main" id="{F8EEB68E-F69A-4AD1-8987-C517E3BCD927}"/>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45" name="n_4aveValue【庁舎】&#10;一人当たり面積">
          <a:extLst>
            <a:ext uri="{FF2B5EF4-FFF2-40B4-BE49-F238E27FC236}">
              <a16:creationId xmlns:a16="http://schemas.microsoft.com/office/drawing/2014/main" id="{BFF3A537-F0B8-434E-8DA3-153880BB8702}"/>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84295</xdr:rowOff>
    </xdr:from>
    <xdr:ext cx="469744" cy="259045"/>
    <xdr:sp macro="" textlink="">
      <xdr:nvSpPr>
        <xdr:cNvPr id="746" name="n_1mainValue【庁舎】&#10;一人当たり面積">
          <a:extLst>
            <a:ext uri="{FF2B5EF4-FFF2-40B4-BE49-F238E27FC236}">
              <a16:creationId xmlns:a16="http://schemas.microsoft.com/office/drawing/2014/main" id="{268798C7-1D2D-4DEF-AE91-796C7462CC29}"/>
            </a:ext>
          </a:extLst>
        </xdr:cNvPr>
        <xdr:cNvSpPr txBox="1"/>
      </xdr:nvSpPr>
      <xdr:spPr>
        <a:xfrm>
          <a:off x="21075727" y="184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47" name="n_2mainValue【庁舎】&#10;一人当たり面積">
          <a:extLst>
            <a:ext uri="{FF2B5EF4-FFF2-40B4-BE49-F238E27FC236}">
              <a16:creationId xmlns:a16="http://schemas.microsoft.com/office/drawing/2014/main" id="{766873E7-898C-4824-9787-967087F5E9F3}"/>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117924</xdr:rowOff>
    </xdr:from>
    <xdr:ext cx="469744" cy="259045"/>
    <xdr:sp macro="" textlink="">
      <xdr:nvSpPr>
        <xdr:cNvPr id="748" name="n_3mainValue【庁舎】&#10;一人当たり面積">
          <a:extLst>
            <a:ext uri="{FF2B5EF4-FFF2-40B4-BE49-F238E27FC236}">
              <a16:creationId xmlns:a16="http://schemas.microsoft.com/office/drawing/2014/main" id="{00F9CD8C-AFF9-42D2-8FCA-930A8F856EBD}"/>
            </a:ext>
          </a:extLst>
        </xdr:cNvPr>
        <xdr:cNvSpPr txBox="1"/>
      </xdr:nvSpPr>
      <xdr:spPr>
        <a:xfrm>
          <a:off x="19310427" y="1812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122953</xdr:rowOff>
    </xdr:from>
    <xdr:ext cx="469744" cy="259045"/>
    <xdr:sp macro="" textlink="">
      <xdr:nvSpPr>
        <xdr:cNvPr id="749" name="n_4mainValue【庁舎】&#10;一人当たり面積">
          <a:extLst>
            <a:ext uri="{FF2B5EF4-FFF2-40B4-BE49-F238E27FC236}">
              <a16:creationId xmlns:a16="http://schemas.microsoft.com/office/drawing/2014/main" id="{38C929A6-15E6-4AAA-8012-98DECA642EC9}"/>
            </a:ext>
          </a:extLst>
        </xdr:cNvPr>
        <xdr:cNvSpPr txBox="1"/>
      </xdr:nvSpPr>
      <xdr:spPr>
        <a:xfrm>
          <a:off x="184214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F2AFE960-0495-4047-B352-516328B3E9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E6F5657E-1240-49F9-8D10-376DF28BC1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B3366A76-84A4-4815-9B3A-196419001F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月からの可燃ごみ共同処理開始に向けて、令和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年度中に現施設の改良工事に着手する予定である。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福祉施設の有形固定資産減価償却率は、類似団体を上回る数値となっており、今後施設の老朽化に伴う効率性の低下や修繕コストの増加が懸念される。</a:t>
          </a:r>
        </a:p>
        <a:p>
          <a:r>
            <a:rPr kumimoji="1" lang="ja-JP" altLang="en-US" sz="1300">
              <a:latin typeface="ＭＳ Ｐゴシック" panose="020B0600070205080204" pitchFamily="50" charset="-128"/>
              <a:ea typeface="ＭＳ Ｐゴシック" panose="020B0600070205080204" pitchFamily="50" charset="-128"/>
            </a:rPr>
            <a:t>また、庁舎については、類似団体を下回る有形固定資産減価償却率となっているが、一部施設は老朽化が進んでおり、修繕コストは増加する見込みである。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万人にも上る観光客についてはほとんど反映されていない。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を基幹産業とする当町において、観光関連の事業に要する経費や、観光客も考慮した環境衛生施設の維持管理、消防・救急体制の強化等に多額の経費を要している。そのため、町の規模で必要とされている金額と実際の決算額との間に大きな乖離が生じ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77410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92157"/>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19957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19957</xdr:rowOff>
    </xdr:from>
    <xdr:to>
      <xdr:col>15</xdr:col>
      <xdr:colOff>82550</xdr:colOff>
      <xdr:row>36</xdr:row>
      <xdr:rowOff>42938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1921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42938</xdr:rowOff>
    </xdr:from>
    <xdr:to>
      <xdr:col>11</xdr:col>
      <xdr:colOff>31750</xdr:colOff>
      <xdr:row>36</xdr:row>
      <xdr:rowOff>65919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21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26610</xdr:rowOff>
    </xdr:from>
    <xdr:to>
      <xdr:col>23</xdr:col>
      <xdr:colOff>184150</xdr:colOff>
      <xdr:row>36</xdr:row>
      <xdr:rowOff>128210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119337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2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163588</xdr:rowOff>
    </xdr:from>
    <xdr:to>
      <xdr:col>11</xdr:col>
      <xdr:colOff>82550</xdr:colOff>
      <xdr:row>36</xdr:row>
      <xdr:rowOff>93738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103915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15119</xdr:rowOff>
    </xdr:from>
    <xdr:to>
      <xdr:col>7</xdr:col>
      <xdr:colOff>31750</xdr:colOff>
      <xdr:row>36</xdr:row>
      <xdr:rowOff>116719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126896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新型コロナ感染症対策地方税減収補填特別交付金により、経常一般財源が増加したことから、経常収支比率は昨年度から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今後も、箱根町行財政改革アクションプランを着実に実行することで、歳入確保、歳出削減を推進し、財政の健全化を図っていく。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12446</xdr:rowOff>
    </xdr:from>
    <xdr:to>
      <xdr:col>23</xdr:col>
      <xdr:colOff>133350</xdr:colOff>
      <xdr:row>67</xdr:row>
      <xdr:rowOff>70358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4995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67</xdr:row>
      <xdr:rowOff>70358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3551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19812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148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48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133096</xdr:rowOff>
    </xdr:from>
    <xdr:to>
      <xdr:col>23</xdr:col>
      <xdr:colOff>184150</xdr:colOff>
      <xdr:row>67</xdr:row>
      <xdr:rowOff>63246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28973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19558</xdr:rowOff>
    </xdr:from>
    <xdr:to>
      <xdr:col>19</xdr:col>
      <xdr:colOff>184150</xdr:colOff>
      <xdr:row>67</xdr:row>
      <xdr:rowOff>121158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105935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9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である。そのため、県内平均及び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また、人口が年々減少していることもあり、一人当たりの人件費・物件費は増加傾向にある。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139757</xdr:rowOff>
    </xdr:from>
    <xdr:to>
      <xdr:col>23</xdr:col>
      <xdr:colOff>133350</xdr:colOff>
      <xdr:row>88</xdr:row>
      <xdr:rowOff>158104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227357"/>
          <a:ext cx="8382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13622</xdr:rowOff>
    </xdr:from>
    <xdr:to>
      <xdr:col>19</xdr:col>
      <xdr:colOff>133350</xdr:colOff>
      <xdr:row>88</xdr:row>
      <xdr:rowOff>139757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5101222"/>
          <a:ext cx="889000" cy="1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36111</xdr:rowOff>
    </xdr:from>
    <xdr:to>
      <xdr:col>15</xdr:col>
      <xdr:colOff>82550</xdr:colOff>
      <xdr:row>88</xdr:row>
      <xdr:rowOff>13622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952261"/>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153696</xdr:rowOff>
    </xdr:from>
    <xdr:to>
      <xdr:col>11</xdr:col>
      <xdr:colOff>31750</xdr:colOff>
      <xdr:row>87</xdr:row>
      <xdr:rowOff>36111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898396"/>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107304</xdr:rowOff>
    </xdr:from>
    <xdr:to>
      <xdr:col>23</xdr:col>
      <xdr:colOff>184150</xdr:colOff>
      <xdr:row>89</xdr:row>
      <xdr:rowOff>37454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1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3181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0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88957</xdr:rowOff>
    </xdr:from>
    <xdr:to>
      <xdr:col>19</xdr:col>
      <xdr:colOff>184150</xdr:colOff>
      <xdr:row>89</xdr:row>
      <xdr:rowOff>19107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51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3884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26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134272</xdr:rowOff>
    </xdr:from>
    <xdr:to>
      <xdr:col>15</xdr:col>
      <xdr:colOff>133350</xdr:colOff>
      <xdr:row>88</xdr:row>
      <xdr:rowOff>64422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5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49199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513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156761</xdr:rowOff>
    </xdr:from>
    <xdr:to>
      <xdr:col>11</xdr:col>
      <xdr:colOff>82550</xdr:colOff>
      <xdr:row>87</xdr:row>
      <xdr:rowOff>86911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9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71688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9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102896</xdr:rowOff>
    </xdr:from>
    <xdr:to>
      <xdr:col>7</xdr:col>
      <xdr:colOff>31750</xdr:colOff>
      <xdr:row>87</xdr:row>
      <xdr:rowOff>33046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8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17823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93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昨年度と同様の数値となり、全国町村平均を上回る結果となった。今後もより一層給与の適正化に努めていく。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89</xdr:row>
      <xdr:rowOff>907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990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81341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81341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484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30541</xdr:rowOff>
    </xdr:from>
    <xdr:to>
      <xdr:col>68</xdr:col>
      <xdr:colOff>203200</xdr:colOff>
      <xdr:row>89</xdr:row>
      <xdr:rowOff>132141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116918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公務の執行方法の見直しや、効率的な組織の改編などにより、職員の削減を継続的に行ってきたが、年間を通じて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万人に上る観光客に対応するため、観光・ごみ処理・下水道及び消防に関連する施設に勤務する職員を数多く必要とすることから、類似団体の平均値を大きく上回る数値となっている。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また、山間部に集落が点在する地形のため、出張所や消防分遣所も集落ごとに配備する必要があり、他団体よりも多くの職員を要している。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40919</xdr:rowOff>
    </xdr:from>
    <xdr:to>
      <xdr:col>81</xdr:col>
      <xdr:colOff>44450</xdr:colOff>
      <xdr:row>67</xdr:row>
      <xdr:rowOff>62636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52806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2311</xdr:rowOff>
    </xdr:from>
    <xdr:to>
      <xdr:col>77</xdr:col>
      <xdr:colOff>44450</xdr:colOff>
      <xdr:row>67</xdr:row>
      <xdr:rowOff>40919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8946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134188</xdr:rowOff>
    </xdr:from>
    <xdr:to>
      <xdr:col>72</xdr:col>
      <xdr:colOff>203200</xdr:colOff>
      <xdr:row>67</xdr:row>
      <xdr:rowOff>2311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44988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90271</xdr:rowOff>
    </xdr:from>
    <xdr:to>
      <xdr:col>68</xdr:col>
      <xdr:colOff>152400</xdr:colOff>
      <xdr:row>66</xdr:row>
      <xdr:rowOff>134188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405971"/>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11836</xdr:rowOff>
    </xdr:from>
    <xdr:to>
      <xdr:col>81</xdr:col>
      <xdr:colOff>95250</xdr:colOff>
      <xdr:row>67</xdr:row>
      <xdr:rowOff>113436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79163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161569</xdr:rowOff>
    </xdr:from>
    <xdr:to>
      <xdr:col>77</xdr:col>
      <xdr:colOff>95250</xdr:colOff>
      <xdr:row>67</xdr:row>
      <xdr:rowOff>91719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76496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563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122961</xdr:rowOff>
    </xdr:from>
    <xdr:to>
      <xdr:col>73</xdr:col>
      <xdr:colOff>44450</xdr:colOff>
      <xdr:row>67</xdr:row>
      <xdr:rowOff>53111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37888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5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83388</xdr:rowOff>
    </xdr:from>
    <xdr:to>
      <xdr:col>68</xdr:col>
      <xdr:colOff>203200</xdr:colOff>
      <xdr:row>67</xdr:row>
      <xdr:rowOff>13538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169765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39471</xdr:rowOff>
    </xdr:from>
    <xdr:to>
      <xdr:col>64</xdr:col>
      <xdr:colOff>152400</xdr:colOff>
      <xdr:row>66</xdr:row>
      <xdr:rowOff>141071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125848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4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万人にも上る観光客に対応するため、ごみ処理施設、下水道施設の整備や消防力の強化に係る負担が大きく、劇的な数値の改善は難しい状況にある。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年度に借り入れた猶予特例債を一括で返済したことで、元利償還金の額が増加し、昨年度と比較し、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今後も公共施設の老朽化への対応に伴い、起債を行う必要性が高まるが、地方債の発行と償還のバランスが適切となるよう努めていく。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44</xdr:row>
      <xdr:rowOff>28363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1934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143510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756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68580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149013</xdr:rowOff>
    </xdr:from>
    <xdr:to>
      <xdr:col>81</xdr:col>
      <xdr:colOff>95250</xdr:colOff>
      <xdr:row>44</xdr:row>
      <xdr:rowOff>79163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121090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年度に借り入れた猶予特例債の返済により、地方債借り入れ残高が減少したことや、令和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年度の地方債借入額が例年と比較して少なかったことから、分子を構成する将来負担額が減少し、将来負担比率は昨年度と比較し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1331</xdr:rowOff>
    </xdr:from>
    <xdr:to>
      <xdr:col>81</xdr:col>
      <xdr:colOff>44450</xdr:colOff>
      <xdr:row>19</xdr:row>
      <xdr:rowOff>67975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58881"/>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133713</xdr:rowOff>
    </xdr:from>
    <xdr:to>
      <xdr:col>77</xdr:col>
      <xdr:colOff>44450</xdr:colOff>
      <xdr:row>19</xdr:row>
      <xdr:rowOff>67975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219813"/>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133713</xdr:rowOff>
    </xdr:from>
    <xdr:to>
      <xdr:col>72</xdr:col>
      <xdr:colOff>203200</xdr:colOff>
      <xdr:row>19</xdr:row>
      <xdr:rowOff>19715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1981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19715</xdr:rowOff>
    </xdr:from>
    <xdr:to>
      <xdr:col>68</xdr:col>
      <xdr:colOff>152400</xdr:colOff>
      <xdr:row>19</xdr:row>
      <xdr:rowOff>39249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7726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121981</xdr:rowOff>
    </xdr:from>
    <xdr:to>
      <xdr:col>81</xdr:col>
      <xdr:colOff>95250</xdr:colOff>
      <xdr:row>19</xdr:row>
      <xdr:rowOff>52131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94058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8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17175</xdr:rowOff>
    </xdr:from>
    <xdr:to>
      <xdr:col>77</xdr:col>
      <xdr:colOff>95250</xdr:colOff>
      <xdr:row>19</xdr:row>
      <xdr:rowOff>118775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103552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6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82913</xdr:rowOff>
    </xdr:from>
    <xdr:to>
      <xdr:col>73</xdr:col>
      <xdr:colOff>44450</xdr:colOff>
      <xdr:row>19</xdr:row>
      <xdr:rowOff>13063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169290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140365</xdr:rowOff>
    </xdr:from>
    <xdr:to>
      <xdr:col>68</xdr:col>
      <xdr:colOff>203200</xdr:colOff>
      <xdr:row>19</xdr:row>
      <xdr:rowOff>70515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55292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1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159899</xdr:rowOff>
    </xdr:from>
    <xdr:to>
      <xdr:col>64</xdr:col>
      <xdr:colOff>152400</xdr:colOff>
      <xdr:row>19</xdr:row>
      <xdr:rowOff>90049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74826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17929</xdr:rowOff>
    </xdr:from>
    <xdr:ext cx="9099176" cy="654423"/>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699247" y="4446494"/>
          <a:ext cx="9099176" cy="654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山岳地域に集落が点在する地形により、出張所などに勤務する職員を多く必要とするため、県内及び全国平均値を大きく上回り、類似団体との比較においては最も低い順位となった。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021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40</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24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06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124206</xdr:rowOff>
    </xdr:from>
    <xdr:to>
      <xdr:col>20</xdr:col>
      <xdr:colOff>38100</xdr:colOff>
      <xdr:row>40</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140208</xdr:rowOff>
    </xdr:from>
    <xdr:to>
      <xdr:col>6</xdr:col>
      <xdr:colOff>171450</xdr:colOff>
      <xdr:row>39</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物件費の中では委託料がその多くを占めているが、その大半はごみ処理施設の維持管理など、環境整備に要する経費であり、年間</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万人もの観光客に対応するために必要不可欠なものである。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167822</xdr:rowOff>
    </xdr:from>
    <xdr:to>
      <xdr:col>82</xdr:col>
      <xdr:colOff>107950</xdr:colOff>
      <xdr:row>22</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7682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50800</xdr:rowOff>
    </xdr:from>
    <xdr:to>
      <xdr:col>78</xdr:col>
      <xdr:colOff>69850</xdr:colOff>
      <xdr:row>22</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822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91622</xdr:rowOff>
    </xdr:from>
    <xdr:to>
      <xdr:col>73</xdr:col>
      <xdr:colOff>180975</xdr:colOff>
      <xdr:row>22</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92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91622</xdr:rowOff>
    </xdr:from>
    <xdr:to>
      <xdr:col>69</xdr:col>
      <xdr:colOff>92075</xdr:colOff>
      <xdr:row>22</xdr:row>
      <xdr:rowOff>29028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692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117022</xdr:rowOff>
    </xdr:from>
    <xdr:to>
      <xdr:col>82</xdr:col>
      <xdr:colOff>158750</xdr:colOff>
      <xdr:row>22</xdr:row>
      <xdr:rowOff>47172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25599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10886</xdr:rowOff>
    </xdr:from>
    <xdr:to>
      <xdr:col>78</xdr:col>
      <xdr:colOff>120650</xdr:colOff>
      <xdr:row>22</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97263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86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0</xdr:rowOff>
    </xdr:from>
    <xdr:to>
      <xdr:col>74</xdr:col>
      <xdr:colOff>31750</xdr:colOff>
      <xdr:row>22</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40822</xdr:rowOff>
    </xdr:from>
    <xdr:to>
      <xdr:col>69</xdr:col>
      <xdr:colOff>142875</xdr:colOff>
      <xdr:row>21</xdr:row>
      <xdr:rowOff>142422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127199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149678</xdr:rowOff>
    </xdr:from>
    <xdr:to>
      <xdr:col>65</xdr:col>
      <xdr:colOff>53975</xdr:colOff>
      <xdr:row>22</xdr:row>
      <xdr:rowOff>79828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64605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国の法令に基づき実施されているものが多いほか、町が単独で行う各種扶助費にも多額の費用が掛かっており、歳出削減が難しく、財政を圧迫することが懸念される。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維持補修費の減により、昨年度と比較して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41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3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134637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66057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県内及び全国平均を大きく下回り、類似団体内の順位では上位となっている。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142240</xdr:rowOff>
    </xdr:from>
    <xdr:to>
      <xdr:col>82</xdr:col>
      <xdr:colOff>107950</xdr:colOff>
      <xdr:row>33</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62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65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77470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65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142240</xdr:rowOff>
    </xdr:from>
    <xdr:to>
      <xdr:col>69</xdr:col>
      <xdr:colOff>92075</xdr:colOff>
      <xdr:row>33</xdr:row>
      <xdr:rowOff>77470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628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91440</xdr:rowOff>
    </xdr:from>
    <xdr:to>
      <xdr:col>82</xdr:col>
      <xdr:colOff>158750</xdr:colOff>
      <xdr:row>33</xdr:row>
      <xdr:rowOff>21590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121920</xdr:rowOff>
    </xdr:from>
    <xdr:to>
      <xdr:col>78</xdr:col>
      <xdr:colOff>120650</xdr:colOff>
      <xdr:row>33</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62247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91440</xdr:rowOff>
    </xdr:from>
    <xdr:to>
      <xdr:col>65</xdr:col>
      <xdr:colOff>53975</xdr:colOff>
      <xdr:row>33</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31767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猶予特例債の償還により、公債費が増加したため、昨年度より、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今後、老朽化した公共施設に対し、投資が必要となるが、公共施設再編・整備計画に従いながらも、地方債の発行と償還のバランスが適切となるよう努めていく。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349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77</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公債費以外の経常経費が減少しており、昨年度と比較して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7744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81</xdr:row>
      <xdr:rowOff>16511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7629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xdr:rowOff>
    </xdr:from>
    <xdr:to>
      <xdr:col>73</xdr:col>
      <xdr:colOff>180975</xdr:colOff>
      <xdr:row>80</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21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xdr:rowOff>
    </xdr:from>
    <xdr:to>
      <xdr:col>69</xdr:col>
      <xdr:colOff>92075</xdr:colOff>
      <xdr:row>80</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2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137161</xdr:rowOff>
    </xdr:from>
    <xdr:to>
      <xdr:col>78</xdr:col>
      <xdr:colOff>120650</xdr:colOff>
      <xdr:row>81</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52088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74877</xdr:rowOff>
    </xdr:from>
    <xdr:to>
      <xdr:col>29</xdr:col>
      <xdr:colOff>127000</xdr:colOff>
      <xdr:row>12</xdr:row>
      <xdr:rowOff>118729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79902"/>
          <a:ext cx="647700" cy="4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118729</xdr:rowOff>
    </xdr:from>
    <xdr:to>
      <xdr:col>26</xdr:col>
      <xdr:colOff>50800</xdr:colOff>
      <xdr:row>13</xdr:row>
      <xdr:rowOff>9942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23754"/>
          <a:ext cx="698500" cy="6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9942</xdr:rowOff>
    </xdr:from>
    <xdr:to>
      <xdr:col>22</xdr:col>
      <xdr:colOff>114300</xdr:colOff>
      <xdr:row>13</xdr:row>
      <xdr:rowOff>69116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86417"/>
          <a:ext cx="698500" cy="5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69116</xdr:rowOff>
    </xdr:from>
    <xdr:to>
      <xdr:col>18</xdr:col>
      <xdr:colOff>177800</xdr:colOff>
      <xdr:row>13</xdr:row>
      <xdr:rowOff>120930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45591"/>
          <a:ext cx="698500" cy="5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24077</xdr:rowOff>
    </xdr:from>
    <xdr:to>
      <xdr:col>29</xdr:col>
      <xdr:colOff>177800</xdr:colOff>
      <xdr:row>12</xdr:row>
      <xdr:rowOff>125677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2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142204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7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67929</xdr:rowOff>
    </xdr:from>
    <xdr:to>
      <xdr:col>26</xdr:col>
      <xdr:colOff>101600</xdr:colOff>
      <xdr:row>12</xdr:row>
      <xdr:rowOff>169529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7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8256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130592</xdr:rowOff>
    </xdr:from>
    <xdr:to>
      <xdr:col>22</xdr:col>
      <xdr:colOff>165100</xdr:colOff>
      <xdr:row>13</xdr:row>
      <xdr:rowOff>60742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3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70919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0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18316</xdr:rowOff>
    </xdr:from>
    <xdr:to>
      <xdr:col>19</xdr:col>
      <xdr:colOff>38100</xdr:colOff>
      <xdr:row>13</xdr:row>
      <xdr:rowOff>119916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94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130093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70130</xdr:rowOff>
    </xdr:from>
    <xdr:to>
      <xdr:col>15</xdr:col>
      <xdr:colOff>101600</xdr:colOff>
      <xdr:row>14</xdr:row>
      <xdr:rowOff>280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4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10457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1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156898</xdr:rowOff>
    </xdr:from>
    <xdr:to>
      <xdr:col>29</xdr:col>
      <xdr:colOff>127000</xdr:colOff>
      <xdr:row>34</xdr:row>
      <xdr:rowOff>202226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081448"/>
          <a:ext cx="647700" cy="3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157224</xdr:rowOff>
    </xdr:from>
    <xdr:to>
      <xdr:col>26</xdr:col>
      <xdr:colOff>50800</xdr:colOff>
      <xdr:row>34</xdr:row>
      <xdr:rowOff>202226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24674"/>
          <a:ext cx="698500" cy="4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157224</xdr:rowOff>
    </xdr:from>
    <xdr:to>
      <xdr:col>22</xdr:col>
      <xdr:colOff>114300</xdr:colOff>
      <xdr:row>34</xdr:row>
      <xdr:rowOff>283950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24674"/>
          <a:ext cx="698500" cy="12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143296</xdr:rowOff>
    </xdr:from>
    <xdr:to>
      <xdr:col>18</xdr:col>
      <xdr:colOff>177800</xdr:colOff>
      <xdr:row>34</xdr:row>
      <xdr:rowOff>283950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10746"/>
          <a:ext cx="698500" cy="14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106098</xdr:rowOff>
    </xdr:from>
    <xdr:to>
      <xdr:col>29</xdr:col>
      <xdr:colOff>177800</xdr:colOff>
      <xdr:row>33</xdr:row>
      <xdr:rowOff>207698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03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52775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597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151426</xdr:rowOff>
    </xdr:from>
    <xdr:to>
      <xdr:col>26</xdr:col>
      <xdr:colOff>101600</xdr:colOff>
      <xdr:row>34</xdr:row>
      <xdr:rowOff>253026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1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263203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8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106424</xdr:rowOff>
    </xdr:from>
    <xdr:to>
      <xdr:col>22</xdr:col>
      <xdr:colOff>165100</xdr:colOff>
      <xdr:row>34</xdr:row>
      <xdr:rowOff>208024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218201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233150</xdr:rowOff>
    </xdr:from>
    <xdr:to>
      <xdr:col>19</xdr:col>
      <xdr:colOff>38100</xdr:colOff>
      <xdr:row>34</xdr:row>
      <xdr:rowOff>334750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0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6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92496</xdr:rowOff>
    </xdr:from>
    <xdr:to>
      <xdr:col>15</xdr:col>
      <xdr:colOff>101600</xdr:colOff>
      <xdr:row>34</xdr:row>
      <xdr:rowOff>194096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5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204273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70073</xdr:rowOff>
    </xdr:from>
    <xdr:to>
      <xdr:col>24</xdr:col>
      <xdr:colOff>63500</xdr:colOff>
      <xdr:row>31</xdr:row>
      <xdr:rowOff>101963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385023"/>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101963</xdr:rowOff>
    </xdr:from>
    <xdr:to>
      <xdr:col>19</xdr:col>
      <xdr:colOff>177800</xdr:colOff>
      <xdr:row>32</xdr:row>
      <xdr:rowOff>38956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416913"/>
          <a:ext cx="8890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38956</xdr:rowOff>
    </xdr:from>
    <xdr:to>
      <xdr:col>15</xdr:col>
      <xdr:colOff>50800</xdr:colOff>
      <xdr:row>32</xdr:row>
      <xdr:rowOff>63224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525356"/>
          <a:ext cx="8890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63224</xdr:rowOff>
    </xdr:from>
    <xdr:to>
      <xdr:col>10</xdr:col>
      <xdr:colOff>114300</xdr:colOff>
      <xdr:row>32</xdr:row>
      <xdr:rowOff>94817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549624"/>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19273</xdr:rowOff>
    </xdr:from>
    <xdr:to>
      <xdr:col>24</xdr:col>
      <xdr:colOff>114300</xdr:colOff>
      <xdr:row>31</xdr:row>
      <xdr:rowOff>120873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3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143750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28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51163</xdr:rowOff>
    </xdr:from>
    <xdr:to>
      <xdr:col>20</xdr:col>
      <xdr:colOff>38100</xdr:colOff>
      <xdr:row>31</xdr:row>
      <xdr:rowOff>152763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3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169290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1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159606</xdr:rowOff>
    </xdr:from>
    <xdr:to>
      <xdr:col>15</xdr:col>
      <xdr:colOff>101600</xdr:colOff>
      <xdr:row>32</xdr:row>
      <xdr:rowOff>89756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4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106283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2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12424</xdr:rowOff>
    </xdr:from>
    <xdr:to>
      <xdr:col>10</xdr:col>
      <xdr:colOff>165100</xdr:colOff>
      <xdr:row>32</xdr:row>
      <xdr:rowOff>114024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130551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2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44017</xdr:rowOff>
    </xdr:from>
    <xdr:to>
      <xdr:col>6</xdr:col>
      <xdr:colOff>38100</xdr:colOff>
      <xdr:row>32</xdr:row>
      <xdr:rowOff>145617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5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162144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30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77818</xdr:rowOff>
    </xdr:from>
    <xdr:to>
      <xdr:col>24</xdr:col>
      <xdr:colOff>63500</xdr:colOff>
      <xdr:row>50</xdr:row>
      <xdr:rowOff>103840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8650318"/>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103840</xdr:rowOff>
    </xdr:from>
    <xdr:to>
      <xdr:col>19</xdr:col>
      <xdr:colOff>177800</xdr:colOff>
      <xdr:row>51</xdr:row>
      <xdr:rowOff>38812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8676340"/>
          <a:ext cx="889000" cy="10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38812</xdr:rowOff>
    </xdr:from>
    <xdr:to>
      <xdr:col>15</xdr:col>
      <xdr:colOff>50800</xdr:colOff>
      <xdr:row>52</xdr:row>
      <xdr:rowOff>118341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8782762"/>
          <a:ext cx="889000" cy="2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118341</xdr:rowOff>
    </xdr:from>
    <xdr:to>
      <xdr:col>10</xdr:col>
      <xdr:colOff>114300</xdr:colOff>
      <xdr:row>52</xdr:row>
      <xdr:rowOff>157592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033741"/>
          <a:ext cx="889000" cy="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27018</xdr:rowOff>
    </xdr:from>
    <xdr:to>
      <xdr:col>24</xdr:col>
      <xdr:colOff>114300</xdr:colOff>
      <xdr:row>50</xdr:row>
      <xdr:rowOff>128618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85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151495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55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53040</xdr:rowOff>
    </xdr:from>
    <xdr:to>
      <xdr:col>20</xdr:col>
      <xdr:colOff>38100</xdr:colOff>
      <xdr:row>50</xdr:row>
      <xdr:rowOff>154640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86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171167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4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159462</xdr:rowOff>
    </xdr:from>
    <xdr:to>
      <xdr:col>15</xdr:col>
      <xdr:colOff>101600</xdr:colOff>
      <xdr:row>51</xdr:row>
      <xdr:rowOff>89612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87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106139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50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67541</xdr:rowOff>
    </xdr:from>
    <xdr:to>
      <xdr:col>10</xdr:col>
      <xdr:colOff>165100</xdr:colOff>
      <xdr:row>52</xdr:row>
      <xdr:rowOff>169141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9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14218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75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106792</xdr:rowOff>
    </xdr:from>
    <xdr:to>
      <xdr:col>6</xdr:col>
      <xdr:colOff>38100</xdr:colOff>
      <xdr:row>53</xdr:row>
      <xdr:rowOff>36942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53469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79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93790</xdr:rowOff>
    </xdr:from>
    <xdr:to>
      <xdr:col>24</xdr:col>
      <xdr:colOff>63500</xdr:colOff>
      <xdr:row>72</xdr:row>
      <xdr:rowOff>101791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266740"/>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93790</xdr:rowOff>
    </xdr:from>
    <xdr:to>
      <xdr:col>19</xdr:col>
      <xdr:colOff>177800</xdr:colOff>
      <xdr:row>71</xdr:row>
      <xdr:rowOff>112344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266740"/>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112344</xdr:rowOff>
    </xdr:from>
    <xdr:to>
      <xdr:col>15</xdr:col>
      <xdr:colOff>50800</xdr:colOff>
      <xdr:row>72</xdr:row>
      <xdr:rowOff>62129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285294"/>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62129</xdr:rowOff>
    </xdr:from>
    <xdr:to>
      <xdr:col>10</xdr:col>
      <xdr:colOff>114300</xdr:colOff>
      <xdr:row>72</xdr:row>
      <xdr:rowOff>158483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406529"/>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50991</xdr:rowOff>
    </xdr:from>
    <xdr:to>
      <xdr:col>24</xdr:col>
      <xdr:colOff>114300</xdr:colOff>
      <xdr:row>72</xdr:row>
      <xdr:rowOff>152591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3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73868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24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42990</xdr:rowOff>
    </xdr:from>
    <xdr:to>
      <xdr:col>20</xdr:col>
      <xdr:colOff>38100</xdr:colOff>
      <xdr:row>71</xdr:row>
      <xdr:rowOff>144590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161117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19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61544</xdr:rowOff>
    </xdr:from>
    <xdr:to>
      <xdr:col>15</xdr:col>
      <xdr:colOff>101600</xdr:colOff>
      <xdr:row>71</xdr:row>
      <xdr:rowOff>163144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2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8221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11329</xdr:rowOff>
    </xdr:from>
    <xdr:to>
      <xdr:col>10</xdr:col>
      <xdr:colOff>165100</xdr:colOff>
      <xdr:row>72</xdr:row>
      <xdr:rowOff>112929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3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129456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1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107683</xdr:rowOff>
    </xdr:from>
    <xdr:to>
      <xdr:col>6</xdr:col>
      <xdr:colOff>38100</xdr:colOff>
      <xdr:row>73</xdr:row>
      <xdr:rowOff>37833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4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54360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2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66123</xdr:rowOff>
    </xdr:from>
    <xdr:to>
      <xdr:col>24</xdr:col>
      <xdr:colOff>63500</xdr:colOff>
      <xdr:row>98</xdr:row>
      <xdr:rowOff>140222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6773"/>
          <a:ext cx="838200" cy="2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112911</xdr:rowOff>
    </xdr:from>
    <xdr:to>
      <xdr:col>19</xdr:col>
      <xdr:colOff>177800</xdr:colOff>
      <xdr:row>98</xdr:row>
      <xdr:rowOff>140222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15011"/>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112911</xdr:rowOff>
    </xdr:from>
    <xdr:to>
      <xdr:col>15</xdr:col>
      <xdr:colOff>50800</xdr:colOff>
      <xdr:row>98</xdr:row>
      <xdr:rowOff>122358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15011"/>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109536</xdr:rowOff>
    </xdr:from>
    <xdr:to>
      <xdr:col>10</xdr:col>
      <xdr:colOff>114300</xdr:colOff>
      <xdr:row>98</xdr:row>
      <xdr:rowOff>122358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11636"/>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15323</xdr:rowOff>
    </xdr:from>
    <xdr:to>
      <xdr:col>24</xdr:col>
      <xdr:colOff>114300</xdr:colOff>
      <xdr:row>97</xdr:row>
      <xdr:rowOff>116923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165200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89422</xdr:rowOff>
    </xdr:from>
    <xdr:to>
      <xdr:col>20</xdr:col>
      <xdr:colOff>38100</xdr:colOff>
      <xdr:row>99</xdr:row>
      <xdr:rowOff>19572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62111</xdr:rowOff>
    </xdr:from>
    <xdr:to>
      <xdr:col>15</xdr:col>
      <xdr:colOff>101600</xdr:colOff>
      <xdr:row>98</xdr:row>
      <xdr:rowOff>163711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71558</xdr:rowOff>
    </xdr:from>
    <xdr:to>
      <xdr:col>10</xdr:col>
      <xdr:colOff>165100</xdr:colOff>
      <xdr:row>99</xdr:row>
      <xdr:rowOff>1708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164285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58736</xdr:rowOff>
    </xdr:from>
    <xdr:to>
      <xdr:col>6</xdr:col>
      <xdr:colOff>38100</xdr:colOff>
      <xdr:row>98</xdr:row>
      <xdr:rowOff>160336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110979</xdr:rowOff>
    </xdr:from>
    <xdr:to>
      <xdr:col>55</xdr:col>
      <xdr:colOff>0</xdr:colOff>
      <xdr:row>36</xdr:row>
      <xdr:rowOff>56736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97379"/>
          <a:ext cx="838200" cy="63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110979</xdr:rowOff>
    </xdr:from>
    <xdr:to>
      <xdr:col>50</xdr:col>
      <xdr:colOff>114300</xdr:colOff>
      <xdr:row>37</xdr:row>
      <xdr:rowOff>7144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97379"/>
          <a:ext cx="889000" cy="7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164576</xdr:rowOff>
    </xdr:from>
    <xdr:to>
      <xdr:col>45</xdr:col>
      <xdr:colOff>177800</xdr:colOff>
      <xdr:row>37</xdr:row>
      <xdr:rowOff>7144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36776"/>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164576</xdr:rowOff>
    </xdr:from>
    <xdr:to>
      <xdr:col>41</xdr:col>
      <xdr:colOff>50800</xdr:colOff>
      <xdr:row>37</xdr:row>
      <xdr:rowOff>146956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36776"/>
          <a:ext cx="889000" cy="1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5936</xdr:rowOff>
    </xdr:from>
    <xdr:to>
      <xdr:col>55</xdr:col>
      <xdr:colOff>50800</xdr:colOff>
      <xdr:row>36</xdr:row>
      <xdr:rowOff>107536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155813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60179</xdr:rowOff>
    </xdr:from>
    <xdr:to>
      <xdr:col>50</xdr:col>
      <xdr:colOff>165100</xdr:colOff>
      <xdr:row>32</xdr:row>
      <xdr:rowOff>161779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6856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127794</xdr:rowOff>
    </xdr:from>
    <xdr:to>
      <xdr:col>46</xdr:col>
      <xdr:colOff>38100</xdr:colOff>
      <xdr:row>37</xdr:row>
      <xdr:rowOff>57944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49071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113776</xdr:rowOff>
    </xdr:from>
    <xdr:to>
      <xdr:col>41</xdr:col>
      <xdr:colOff>101600</xdr:colOff>
      <xdr:row>37</xdr:row>
      <xdr:rowOff>43926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35053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96156</xdr:rowOff>
    </xdr:from>
    <xdr:to>
      <xdr:col>36</xdr:col>
      <xdr:colOff>165100</xdr:colOff>
      <xdr:row>38</xdr:row>
      <xdr:rowOff>26305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17433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154994</xdr:rowOff>
    </xdr:from>
    <xdr:to>
      <xdr:col>55</xdr:col>
      <xdr:colOff>0</xdr:colOff>
      <xdr:row>57</xdr:row>
      <xdr:rowOff>139087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84744"/>
          <a:ext cx="838200" cy="3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93211</xdr:rowOff>
    </xdr:from>
    <xdr:to>
      <xdr:col>50</xdr:col>
      <xdr:colOff>114300</xdr:colOff>
      <xdr:row>55</xdr:row>
      <xdr:rowOff>154994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22961"/>
          <a:ext cx="889000" cy="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118939</xdr:rowOff>
    </xdr:from>
    <xdr:to>
      <xdr:col>45</xdr:col>
      <xdr:colOff>177800</xdr:colOff>
      <xdr:row>55</xdr:row>
      <xdr:rowOff>93211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77239"/>
          <a:ext cx="889000" cy="1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118939</xdr:rowOff>
    </xdr:from>
    <xdr:to>
      <xdr:col>41</xdr:col>
      <xdr:colOff>50800</xdr:colOff>
      <xdr:row>57</xdr:row>
      <xdr:rowOff>50489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77239"/>
          <a:ext cx="889000" cy="4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88287</xdr:rowOff>
    </xdr:from>
    <xdr:to>
      <xdr:col>55</xdr:col>
      <xdr:colOff>50800</xdr:colOff>
      <xdr:row>58</xdr:row>
      <xdr:rowOff>18437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66714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104194</xdr:rowOff>
    </xdr:from>
    <xdr:to>
      <xdr:col>50</xdr:col>
      <xdr:colOff>165100</xdr:colOff>
      <xdr:row>56</xdr:row>
      <xdr:rowOff>34344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50871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0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42411</xdr:rowOff>
    </xdr:from>
    <xdr:to>
      <xdr:col>46</xdr:col>
      <xdr:colOff>38100</xdr:colOff>
      <xdr:row>55</xdr:row>
      <xdr:rowOff>144011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160538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68139</xdr:rowOff>
    </xdr:from>
    <xdr:to>
      <xdr:col>41</xdr:col>
      <xdr:colOff>101600</xdr:colOff>
      <xdr:row>54</xdr:row>
      <xdr:rowOff>169739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14816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0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171139</xdr:rowOff>
    </xdr:from>
    <xdr:to>
      <xdr:col>36</xdr:col>
      <xdr:colOff>165100</xdr:colOff>
      <xdr:row>57</xdr:row>
      <xdr:rowOff>101289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92416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91766</xdr:rowOff>
    </xdr:from>
    <xdr:to>
      <xdr:col>55</xdr:col>
      <xdr:colOff>0</xdr:colOff>
      <xdr:row>78</xdr:row>
      <xdr:rowOff>138095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93416"/>
          <a:ext cx="838200" cy="2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39669</xdr:rowOff>
    </xdr:from>
    <xdr:to>
      <xdr:col>50</xdr:col>
      <xdr:colOff>114300</xdr:colOff>
      <xdr:row>77</xdr:row>
      <xdr:rowOff>91766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41319"/>
          <a:ext cx="8890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39669</xdr:rowOff>
    </xdr:from>
    <xdr:to>
      <xdr:col>45</xdr:col>
      <xdr:colOff>177800</xdr:colOff>
      <xdr:row>78</xdr:row>
      <xdr:rowOff>27417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41319"/>
          <a:ext cx="889000" cy="1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27417</xdr:rowOff>
    </xdr:from>
    <xdr:to>
      <xdr:col>41</xdr:col>
      <xdr:colOff>50800</xdr:colOff>
      <xdr:row>78</xdr:row>
      <xdr:rowOff>90605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0517"/>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87295</xdr:rowOff>
    </xdr:from>
    <xdr:to>
      <xdr:col>55</xdr:col>
      <xdr:colOff>50800</xdr:colOff>
      <xdr:row>79</xdr:row>
      <xdr:rowOff>17445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2222</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40966</xdr:rowOff>
    </xdr:from>
    <xdr:to>
      <xdr:col>50</xdr:col>
      <xdr:colOff>165100</xdr:colOff>
      <xdr:row>77</xdr:row>
      <xdr:rowOff>142566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159093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160319</xdr:rowOff>
    </xdr:from>
    <xdr:to>
      <xdr:col>46</xdr:col>
      <xdr:colOff>38100</xdr:colOff>
      <xdr:row>77</xdr:row>
      <xdr:rowOff>90469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106996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148067</xdr:rowOff>
    </xdr:from>
    <xdr:to>
      <xdr:col>41</xdr:col>
      <xdr:colOff>101600</xdr:colOff>
      <xdr:row>78</xdr:row>
      <xdr:rowOff>78217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69344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39805</xdr:rowOff>
    </xdr:from>
    <xdr:to>
      <xdr:col>36</xdr:col>
      <xdr:colOff>165100</xdr:colOff>
      <xdr:row>78</xdr:row>
      <xdr:rowOff>141405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132532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117647</xdr:rowOff>
    </xdr:from>
    <xdr:to>
      <xdr:col>55</xdr:col>
      <xdr:colOff>0</xdr:colOff>
      <xdr:row>96</xdr:row>
      <xdr:rowOff>90232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233947"/>
          <a:ext cx="838200" cy="3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117647</xdr:rowOff>
    </xdr:from>
    <xdr:to>
      <xdr:col>50</xdr:col>
      <xdr:colOff>114300</xdr:colOff>
      <xdr:row>94</xdr:row>
      <xdr:rowOff>130899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33947"/>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111734</xdr:rowOff>
    </xdr:from>
    <xdr:to>
      <xdr:col>45</xdr:col>
      <xdr:colOff>177800</xdr:colOff>
      <xdr:row>94</xdr:row>
      <xdr:rowOff>130899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713684"/>
          <a:ext cx="889000" cy="5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111734</xdr:rowOff>
    </xdr:from>
    <xdr:to>
      <xdr:col>41</xdr:col>
      <xdr:colOff>50800</xdr:colOff>
      <xdr:row>96</xdr:row>
      <xdr:rowOff>14694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713684"/>
          <a:ext cx="889000" cy="7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39432</xdr:rowOff>
    </xdr:from>
    <xdr:to>
      <xdr:col>55</xdr:col>
      <xdr:colOff>50800</xdr:colOff>
      <xdr:row>96</xdr:row>
      <xdr:rowOff>141032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62309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66847</xdr:rowOff>
    </xdr:from>
    <xdr:to>
      <xdr:col>50</xdr:col>
      <xdr:colOff>165100</xdr:colOff>
      <xdr:row>94</xdr:row>
      <xdr:rowOff>168447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13524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5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80099</xdr:rowOff>
    </xdr:from>
    <xdr:to>
      <xdr:col>46</xdr:col>
      <xdr:colOff>38100</xdr:colOff>
      <xdr:row>95</xdr:row>
      <xdr:rowOff>10249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26776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7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60934</xdr:rowOff>
    </xdr:from>
    <xdr:to>
      <xdr:col>41</xdr:col>
      <xdr:colOff>101600</xdr:colOff>
      <xdr:row>91</xdr:row>
      <xdr:rowOff>162534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7611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4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135344</xdr:rowOff>
    </xdr:from>
    <xdr:to>
      <xdr:col>36</xdr:col>
      <xdr:colOff>165100</xdr:colOff>
      <xdr:row>96</xdr:row>
      <xdr:rowOff>65494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82021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110420</xdr:rowOff>
    </xdr:from>
    <xdr:to>
      <xdr:col>85</xdr:col>
      <xdr:colOff>127000</xdr:colOff>
      <xdr:row>38</xdr:row>
      <xdr:rowOff>149740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5520"/>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21437</xdr:rowOff>
    </xdr:from>
    <xdr:to>
      <xdr:col>81</xdr:col>
      <xdr:colOff>50800</xdr:colOff>
      <xdr:row>38</xdr:row>
      <xdr:rowOff>110420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36537"/>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21437</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6537"/>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98940</xdr:rowOff>
    </xdr:from>
    <xdr:to>
      <xdr:col>85</xdr:col>
      <xdr:colOff>177800</xdr:colOff>
      <xdr:row>39</xdr:row>
      <xdr:rowOff>29090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13867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59620</xdr:rowOff>
    </xdr:from>
    <xdr:to>
      <xdr:col>81</xdr:col>
      <xdr:colOff>101600</xdr:colOff>
      <xdr:row>38</xdr:row>
      <xdr:rowOff>161220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34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142087</xdr:rowOff>
    </xdr:from>
    <xdr:to>
      <xdr:col>76</xdr:col>
      <xdr:colOff>165100</xdr:colOff>
      <xdr:row>38</xdr:row>
      <xdr:rowOff>72237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88764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101039</xdr:rowOff>
    </xdr:from>
    <xdr:to>
      <xdr:col>85</xdr:col>
      <xdr:colOff>127000</xdr:colOff>
      <xdr:row>74</xdr:row>
      <xdr:rowOff>92828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16889"/>
          <a:ext cx="838200" cy="16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92828</xdr:rowOff>
    </xdr:from>
    <xdr:to>
      <xdr:col>81</xdr:col>
      <xdr:colOff>50800</xdr:colOff>
      <xdr:row>74</xdr:row>
      <xdr:rowOff>133537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780128"/>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133537</xdr:rowOff>
    </xdr:from>
    <xdr:to>
      <xdr:col>76</xdr:col>
      <xdr:colOff>114300</xdr:colOff>
      <xdr:row>75</xdr:row>
      <xdr:rowOff>37113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820837"/>
          <a:ext cx="8890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148862</xdr:rowOff>
    </xdr:from>
    <xdr:to>
      <xdr:col>71</xdr:col>
      <xdr:colOff>177800</xdr:colOff>
      <xdr:row>75</xdr:row>
      <xdr:rowOff>37113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836162"/>
          <a:ext cx="889000" cy="5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50239</xdr:rowOff>
    </xdr:from>
    <xdr:to>
      <xdr:col>85</xdr:col>
      <xdr:colOff>177800</xdr:colOff>
      <xdr:row>73</xdr:row>
      <xdr:rowOff>151839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73116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42028</xdr:rowOff>
    </xdr:from>
    <xdr:to>
      <xdr:col>81</xdr:col>
      <xdr:colOff>101600</xdr:colOff>
      <xdr:row>74</xdr:row>
      <xdr:rowOff>143628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160155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82737</xdr:rowOff>
    </xdr:from>
    <xdr:to>
      <xdr:col>76</xdr:col>
      <xdr:colOff>165100</xdr:colOff>
      <xdr:row>75</xdr:row>
      <xdr:rowOff>12887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29414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157763</xdr:rowOff>
    </xdr:from>
    <xdr:to>
      <xdr:col>72</xdr:col>
      <xdr:colOff>38100</xdr:colOff>
      <xdr:row>75</xdr:row>
      <xdr:rowOff>87913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104440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98062</xdr:rowOff>
    </xdr:from>
    <xdr:to>
      <xdr:col>67</xdr:col>
      <xdr:colOff>101600</xdr:colOff>
      <xdr:row>75</xdr:row>
      <xdr:rowOff>28212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44739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840</xdr:rowOff>
    </xdr:from>
    <xdr:to>
      <xdr:col>85</xdr:col>
      <xdr:colOff>127000</xdr:colOff>
      <xdr:row>96</xdr:row>
      <xdr:rowOff>91061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60040"/>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13666</xdr:rowOff>
    </xdr:from>
    <xdr:to>
      <xdr:col>81</xdr:col>
      <xdr:colOff>50800</xdr:colOff>
      <xdr:row>96</xdr:row>
      <xdr:rowOff>91061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472866"/>
          <a:ext cx="889000" cy="7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13666</xdr:rowOff>
    </xdr:from>
    <xdr:to>
      <xdr:col>76</xdr:col>
      <xdr:colOff>114300</xdr:colOff>
      <xdr:row>96</xdr:row>
      <xdr:rowOff>134556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472866"/>
          <a:ext cx="889000" cy="1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134556</xdr:rowOff>
    </xdr:from>
    <xdr:to>
      <xdr:col>71</xdr:col>
      <xdr:colOff>177800</xdr:colOff>
      <xdr:row>96</xdr:row>
      <xdr:rowOff>153629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93756"/>
          <a:ext cx="8890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121490</xdr:rowOff>
    </xdr:from>
    <xdr:to>
      <xdr:col>85</xdr:col>
      <xdr:colOff>177800</xdr:colOff>
      <xdr:row>96</xdr:row>
      <xdr:rowOff>51640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144367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40261</xdr:rowOff>
    </xdr:from>
    <xdr:to>
      <xdr:col>81</xdr:col>
      <xdr:colOff>101600</xdr:colOff>
      <xdr:row>96</xdr:row>
      <xdr:rowOff>141861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158388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2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134316</xdr:rowOff>
    </xdr:from>
    <xdr:to>
      <xdr:col>76</xdr:col>
      <xdr:colOff>165100</xdr:colOff>
      <xdr:row>96</xdr:row>
      <xdr:rowOff>64466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80993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1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83756</xdr:rowOff>
    </xdr:from>
    <xdr:to>
      <xdr:col>72</xdr:col>
      <xdr:colOff>38100</xdr:colOff>
      <xdr:row>97</xdr:row>
      <xdr:rowOff>13906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30433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102829</xdr:rowOff>
    </xdr:from>
    <xdr:to>
      <xdr:col>67</xdr:col>
      <xdr:colOff>101600</xdr:colOff>
      <xdr:row>97</xdr:row>
      <xdr:rowOff>32979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49371</xdr:rowOff>
    </xdr:from>
    <xdr:to>
      <xdr:col>116</xdr:col>
      <xdr:colOff>63500</xdr:colOff>
      <xdr:row>56</xdr:row>
      <xdr:rowOff>105639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479121"/>
          <a:ext cx="838200" cy="2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105639</xdr:rowOff>
    </xdr:from>
    <xdr:to>
      <xdr:col>111</xdr:col>
      <xdr:colOff>177800</xdr:colOff>
      <xdr:row>57</xdr:row>
      <xdr:rowOff>129119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06839"/>
          <a:ext cx="889000" cy="19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129119</xdr:rowOff>
    </xdr:from>
    <xdr:to>
      <xdr:col>107</xdr:col>
      <xdr:colOff>50800</xdr:colOff>
      <xdr:row>59</xdr:row>
      <xdr:rowOff>71348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01769"/>
          <a:ext cx="889000" cy="28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64719</xdr:rowOff>
    </xdr:from>
    <xdr:to>
      <xdr:col>102</xdr:col>
      <xdr:colOff>114300</xdr:colOff>
      <xdr:row>59</xdr:row>
      <xdr:rowOff>71348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8026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170021</xdr:rowOff>
    </xdr:from>
    <xdr:to>
      <xdr:col>116</xdr:col>
      <xdr:colOff>114300</xdr:colOff>
      <xdr:row>55</xdr:row>
      <xdr:rowOff>100171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4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21448</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2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54839</xdr:rowOff>
    </xdr:from>
    <xdr:to>
      <xdr:col>112</xdr:col>
      <xdr:colOff>38100</xdr:colOff>
      <xdr:row>56</xdr:row>
      <xdr:rowOff>156439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1516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4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78319</xdr:rowOff>
    </xdr:from>
    <xdr:to>
      <xdr:col>107</xdr:col>
      <xdr:colOff>101600</xdr:colOff>
      <xdr:row>58</xdr:row>
      <xdr:rowOff>8469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24996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2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20548</xdr:rowOff>
    </xdr:from>
    <xdr:to>
      <xdr:col>102</xdr:col>
      <xdr:colOff>165100</xdr:colOff>
      <xdr:row>59</xdr:row>
      <xdr:rowOff>122148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113275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2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13919</xdr:rowOff>
    </xdr:from>
    <xdr:to>
      <xdr:col>98</xdr:col>
      <xdr:colOff>38100</xdr:colOff>
      <xdr:row>59</xdr:row>
      <xdr:rowOff>115519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106646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101817</xdr:rowOff>
    </xdr:from>
    <xdr:to>
      <xdr:col>116</xdr:col>
      <xdr:colOff>63500</xdr:colOff>
      <xdr:row>76</xdr:row>
      <xdr:rowOff>114489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32017"/>
          <a:ext cx="8382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114489</xdr:rowOff>
    </xdr:from>
    <xdr:to>
      <xdr:col>111</xdr:col>
      <xdr:colOff>177800</xdr:colOff>
      <xdr:row>76</xdr:row>
      <xdr:rowOff>118898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4468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118898</xdr:rowOff>
    </xdr:from>
    <xdr:to>
      <xdr:col>107</xdr:col>
      <xdr:colOff>50800</xdr:colOff>
      <xdr:row>76</xdr:row>
      <xdr:rowOff>141660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9098"/>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145317</xdr:rowOff>
    </xdr:from>
    <xdr:to>
      <xdr:col>102</xdr:col>
      <xdr:colOff>114300</xdr:colOff>
      <xdr:row>76</xdr:row>
      <xdr:rowOff>141660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32617"/>
          <a:ext cx="889000" cy="3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51017</xdr:rowOff>
    </xdr:from>
    <xdr:to>
      <xdr:col>116</xdr:col>
      <xdr:colOff>114300</xdr:colOff>
      <xdr:row>76</xdr:row>
      <xdr:rowOff>152617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29444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63689</xdr:rowOff>
    </xdr:from>
    <xdr:to>
      <xdr:col>112</xdr:col>
      <xdr:colOff>38100</xdr:colOff>
      <xdr:row>76</xdr:row>
      <xdr:rowOff>165289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156416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68098</xdr:rowOff>
    </xdr:from>
    <xdr:to>
      <xdr:col>107</xdr:col>
      <xdr:colOff>101600</xdr:colOff>
      <xdr:row>76</xdr:row>
      <xdr:rowOff>169698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160825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90860</xdr:rowOff>
    </xdr:from>
    <xdr:to>
      <xdr:col>102</xdr:col>
      <xdr:colOff>165100</xdr:colOff>
      <xdr:row>77</xdr:row>
      <xdr:rowOff>21010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94517</xdr:rowOff>
    </xdr:from>
    <xdr:to>
      <xdr:col>98</xdr:col>
      <xdr:colOff>38100</xdr:colOff>
      <xdr:row>75</xdr:row>
      <xdr:rowOff>24667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41194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万人程度であるが、年間を通じて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また、山岳地帯に集落が点在する地形により、出張所などに勤務する職員を多く必要とする。以上のことから、人件費、物件費、維持補修費が他の市町村と比べ非常に高くなっている。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拡大に伴う対応として昨年度に引き続き貸付金（経営安定緊急融資）が増加している。補助費については、特別定額給付金の減により大きく減少した。普通建設事業費（うち更新整備）については、該当する事業が少なかったことから昨年度と比較して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11,032
10,484
92.86
11,803,427
11,283,867
451,445
5,708,348
7,725,508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15342</xdr:rowOff>
    </xdr:from>
    <xdr:to>
      <xdr:col>24</xdr:col>
      <xdr:colOff>63500</xdr:colOff>
      <xdr:row>30</xdr:row>
      <xdr:rowOff>123241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158842"/>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18771</xdr:rowOff>
    </xdr:from>
    <xdr:to>
      <xdr:col>19</xdr:col>
      <xdr:colOff>177800</xdr:colOff>
      <xdr:row>30</xdr:row>
      <xdr:rowOff>123241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162271"/>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11684</xdr:rowOff>
    </xdr:from>
    <xdr:to>
      <xdr:col>15</xdr:col>
      <xdr:colOff>50800</xdr:colOff>
      <xdr:row>30</xdr:row>
      <xdr:rowOff>18771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1551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11684</xdr:rowOff>
    </xdr:from>
    <xdr:to>
      <xdr:col>10</xdr:col>
      <xdr:colOff>114300</xdr:colOff>
      <xdr:row>30</xdr:row>
      <xdr:rowOff>125984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1551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135992</xdr:rowOff>
    </xdr:from>
    <xdr:to>
      <xdr:col>24</xdr:col>
      <xdr:colOff>114300</xdr:colOff>
      <xdr:row>30</xdr:row>
      <xdr:rowOff>66142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89019</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06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72441</xdr:rowOff>
    </xdr:from>
    <xdr:to>
      <xdr:col>20</xdr:col>
      <xdr:colOff>38100</xdr:colOff>
      <xdr:row>31</xdr:row>
      <xdr:rowOff>2591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19118</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49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139421</xdr:rowOff>
    </xdr:from>
    <xdr:to>
      <xdr:col>15</xdr:col>
      <xdr:colOff>101600</xdr:colOff>
      <xdr:row>30</xdr:row>
      <xdr:rowOff>69571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86098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48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132334</xdr:rowOff>
    </xdr:from>
    <xdr:to>
      <xdr:col>10</xdr:col>
      <xdr:colOff>165100</xdr:colOff>
      <xdr:row>30</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79011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75184</xdr:rowOff>
    </xdr:from>
    <xdr:to>
      <xdr:col>6</xdr:col>
      <xdr:colOff>38100</xdr:colOff>
      <xdr:row>31</xdr:row>
      <xdr:rowOff>5334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21861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499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69840</xdr:rowOff>
    </xdr:from>
    <xdr:to>
      <xdr:col>24</xdr:col>
      <xdr:colOff>63500</xdr:colOff>
      <xdr:row>53</xdr:row>
      <xdr:rowOff>72389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13790"/>
          <a:ext cx="838200" cy="3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69840</xdr:rowOff>
    </xdr:from>
    <xdr:to>
      <xdr:col>19</xdr:col>
      <xdr:colOff>177800</xdr:colOff>
      <xdr:row>54</xdr:row>
      <xdr:rowOff>3611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13790"/>
          <a:ext cx="889000" cy="4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3611</xdr:rowOff>
    </xdr:from>
    <xdr:to>
      <xdr:col>15</xdr:col>
      <xdr:colOff>50800</xdr:colOff>
      <xdr:row>54</xdr:row>
      <xdr:rowOff>169140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61911"/>
          <a:ext cx="8890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169140</xdr:rowOff>
    </xdr:from>
    <xdr:to>
      <xdr:col>10</xdr:col>
      <xdr:colOff>114300</xdr:colOff>
      <xdr:row>55</xdr:row>
      <xdr:rowOff>13215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27440"/>
          <a:ext cx="889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21589</xdr:rowOff>
    </xdr:from>
    <xdr:to>
      <xdr:col>24</xdr:col>
      <xdr:colOff>114300</xdr:colOff>
      <xdr:row>53</xdr:row>
      <xdr:rowOff>123189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44466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19040</xdr:rowOff>
    </xdr:from>
    <xdr:to>
      <xdr:col>20</xdr:col>
      <xdr:colOff>38100</xdr:colOff>
      <xdr:row>51</xdr:row>
      <xdr:rowOff>120640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137167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3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124261</xdr:rowOff>
    </xdr:from>
    <xdr:to>
      <xdr:col>15</xdr:col>
      <xdr:colOff>101600</xdr:colOff>
      <xdr:row>54</xdr:row>
      <xdr:rowOff>54411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70938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118340</xdr:rowOff>
    </xdr:from>
    <xdr:to>
      <xdr:col>10</xdr:col>
      <xdr:colOff>165100</xdr:colOff>
      <xdr:row>55</xdr:row>
      <xdr:rowOff>48490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65017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133865</xdr:rowOff>
    </xdr:from>
    <xdr:to>
      <xdr:col>6</xdr:col>
      <xdr:colOff>38100</xdr:colOff>
      <xdr:row>55</xdr:row>
      <xdr:rowOff>64015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80542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6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61254</xdr:rowOff>
    </xdr:from>
    <xdr:to>
      <xdr:col>24</xdr:col>
      <xdr:colOff>63500</xdr:colOff>
      <xdr:row>77</xdr:row>
      <xdr:rowOff>163370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2904"/>
          <a:ext cx="838200" cy="10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156369</xdr:rowOff>
    </xdr:from>
    <xdr:to>
      <xdr:col>19</xdr:col>
      <xdr:colOff>177800</xdr:colOff>
      <xdr:row>77</xdr:row>
      <xdr:rowOff>163370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358019"/>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156369</xdr:rowOff>
    </xdr:from>
    <xdr:to>
      <xdr:col>15</xdr:col>
      <xdr:colOff>50800</xdr:colOff>
      <xdr:row>78</xdr:row>
      <xdr:rowOff>25660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58019"/>
          <a:ext cx="8890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11511</xdr:rowOff>
    </xdr:from>
    <xdr:to>
      <xdr:col>10</xdr:col>
      <xdr:colOff>114300</xdr:colOff>
      <xdr:row>78</xdr:row>
      <xdr:rowOff>25660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13161"/>
          <a:ext cx="889000" cy="18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120381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10454</xdr:rowOff>
    </xdr:from>
    <xdr:to>
      <xdr:col>24</xdr:col>
      <xdr:colOff>114300</xdr:colOff>
      <xdr:row>77</xdr:row>
      <xdr:rowOff>112054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96831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112570</xdr:rowOff>
    </xdr:from>
    <xdr:to>
      <xdr:col>20</xdr:col>
      <xdr:colOff>38100</xdr:colOff>
      <xdr:row>78</xdr:row>
      <xdr:rowOff>42720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33847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0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105569</xdr:rowOff>
    </xdr:from>
    <xdr:to>
      <xdr:col>15</xdr:col>
      <xdr:colOff>101600</xdr:colOff>
      <xdr:row>78</xdr:row>
      <xdr:rowOff>35719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26846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9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146310</xdr:rowOff>
    </xdr:from>
    <xdr:to>
      <xdr:col>10</xdr:col>
      <xdr:colOff>165100</xdr:colOff>
      <xdr:row>78</xdr:row>
      <xdr:rowOff>76460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67587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132161</xdr:rowOff>
    </xdr:from>
    <xdr:to>
      <xdr:col>6</xdr:col>
      <xdr:colOff>38100</xdr:colOff>
      <xdr:row>77</xdr:row>
      <xdr:rowOff>62311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78837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3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126619</xdr:rowOff>
    </xdr:from>
    <xdr:to>
      <xdr:col>24</xdr:col>
      <xdr:colOff>63500</xdr:colOff>
      <xdr:row>94</xdr:row>
      <xdr:rowOff>26863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071469"/>
          <a:ext cx="838200" cy="7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26863</xdr:rowOff>
    </xdr:from>
    <xdr:to>
      <xdr:col>19</xdr:col>
      <xdr:colOff>177800</xdr:colOff>
      <xdr:row>94</xdr:row>
      <xdr:rowOff>53884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143163"/>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53884</xdr:rowOff>
    </xdr:from>
    <xdr:to>
      <xdr:col>15</xdr:col>
      <xdr:colOff>50800</xdr:colOff>
      <xdr:row>94</xdr:row>
      <xdr:rowOff>141346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170184"/>
          <a:ext cx="889000" cy="8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94774</xdr:rowOff>
    </xdr:from>
    <xdr:to>
      <xdr:col>10</xdr:col>
      <xdr:colOff>114300</xdr:colOff>
      <xdr:row>94</xdr:row>
      <xdr:rowOff>141346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211074"/>
          <a:ext cx="889000" cy="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75819</xdr:rowOff>
    </xdr:from>
    <xdr:to>
      <xdr:col>24</xdr:col>
      <xdr:colOff>114300</xdr:colOff>
      <xdr:row>94</xdr:row>
      <xdr:rowOff>5969</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0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98696</xdr:rowOff>
    </xdr:from>
    <xdr:ext cx="599010"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8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147513</xdr:rowOff>
    </xdr:from>
    <xdr:to>
      <xdr:col>20</xdr:col>
      <xdr:colOff>38100</xdr:colOff>
      <xdr:row>94</xdr:row>
      <xdr:rowOff>77663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0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94190</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497795" y="1586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3084</xdr:rowOff>
    </xdr:from>
    <xdr:to>
      <xdr:col>15</xdr:col>
      <xdr:colOff>101600</xdr:colOff>
      <xdr:row>94</xdr:row>
      <xdr:rowOff>104684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1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121211</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08795" y="1589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90546</xdr:rowOff>
    </xdr:from>
    <xdr:to>
      <xdr:col>10</xdr:col>
      <xdr:colOff>165100</xdr:colOff>
      <xdr:row>95</xdr:row>
      <xdr:rowOff>20696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2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37223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59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43974</xdr:rowOff>
    </xdr:from>
    <xdr:to>
      <xdr:col>6</xdr:col>
      <xdr:colOff>38100</xdr:colOff>
      <xdr:row>94</xdr:row>
      <xdr:rowOff>145574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1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162101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30795" y="1593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20574</xdr:rowOff>
    </xdr:from>
    <xdr:to>
      <xdr:col>55</xdr:col>
      <xdr:colOff>0</xdr:colOff>
      <xdr:row>39</xdr:row>
      <xdr:rowOff>29464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07124"/>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18542</xdr:rowOff>
    </xdr:from>
    <xdr:to>
      <xdr:col>50</xdr:col>
      <xdr:colOff>114300</xdr:colOff>
      <xdr:row>39</xdr:row>
      <xdr:rowOff>20574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05092"/>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18542</xdr:rowOff>
    </xdr:from>
    <xdr:to>
      <xdr:col>45</xdr:col>
      <xdr:colOff>177800</xdr:colOff>
      <xdr:row>39</xdr:row>
      <xdr:rowOff>18923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7050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18923</xdr:rowOff>
    </xdr:from>
    <xdr:to>
      <xdr:col>41</xdr:col>
      <xdr:colOff>50800</xdr:colOff>
      <xdr:row>39</xdr:row>
      <xdr:rowOff>19558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70547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150114</xdr:rowOff>
    </xdr:from>
    <xdr:to>
      <xdr:col>55</xdr:col>
      <xdr:colOff>50800</xdr:colOff>
      <xdr:row>39</xdr:row>
      <xdr:rowOff>80264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141224</xdr:rowOff>
    </xdr:from>
    <xdr:to>
      <xdr:col>50</xdr:col>
      <xdr:colOff>165100</xdr:colOff>
      <xdr:row>39</xdr:row>
      <xdr:rowOff>71374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62501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7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139192</xdr:rowOff>
    </xdr:from>
    <xdr:to>
      <xdr:col>46</xdr:col>
      <xdr:colOff>38100</xdr:colOff>
      <xdr:row>39</xdr:row>
      <xdr:rowOff>69342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60469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139573</xdr:rowOff>
    </xdr:from>
    <xdr:to>
      <xdr:col>41</xdr:col>
      <xdr:colOff>101600</xdr:colOff>
      <xdr:row>39</xdr:row>
      <xdr:rowOff>69723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60850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140208</xdr:rowOff>
    </xdr:from>
    <xdr:to>
      <xdr:col>36</xdr:col>
      <xdr:colOff>165100</xdr:colOff>
      <xdr:row>39</xdr:row>
      <xdr:rowOff>70358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61485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748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123568</xdr:rowOff>
    </xdr:from>
    <xdr:to>
      <xdr:col>55</xdr:col>
      <xdr:colOff>0</xdr:colOff>
      <xdr:row>58</xdr:row>
      <xdr:rowOff>136431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67668"/>
          <a:ext cx="8382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123568</xdr:rowOff>
    </xdr:from>
    <xdr:to>
      <xdr:col>50</xdr:col>
      <xdr:colOff>114300</xdr:colOff>
      <xdr:row>58</xdr:row>
      <xdr:rowOff>133429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67668"/>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125938</xdr:rowOff>
    </xdr:from>
    <xdr:to>
      <xdr:col>45</xdr:col>
      <xdr:colOff>177800</xdr:colOff>
      <xdr:row>58</xdr:row>
      <xdr:rowOff>133429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70038"/>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125938</xdr:rowOff>
    </xdr:from>
    <xdr:to>
      <xdr:col>41</xdr:col>
      <xdr:colOff>50800</xdr:colOff>
      <xdr:row>58</xdr:row>
      <xdr:rowOff>144379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70038"/>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85631</xdr:rowOff>
    </xdr:from>
    <xdr:to>
      <xdr:col>55</xdr:col>
      <xdr:colOff>50800</xdr:colOff>
      <xdr:row>59</xdr:row>
      <xdr:rowOff>15781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558</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72768</xdr:rowOff>
    </xdr:from>
    <xdr:to>
      <xdr:col>50</xdr:col>
      <xdr:colOff>165100</xdr:colOff>
      <xdr:row>59</xdr:row>
      <xdr:rowOff>2918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165495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82629</xdr:rowOff>
    </xdr:from>
    <xdr:to>
      <xdr:col>46</xdr:col>
      <xdr:colOff>38100</xdr:colOff>
      <xdr:row>59</xdr:row>
      <xdr:rowOff>12779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75138</xdr:rowOff>
    </xdr:from>
    <xdr:to>
      <xdr:col>41</xdr:col>
      <xdr:colOff>101600</xdr:colOff>
      <xdr:row>59</xdr:row>
      <xdr:rowOff>5288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167865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93579</xdr:rowOff>
    </xdr:from>
    <xdr:to>
      <xdr:col>36</xdr:col>
      <xdr:colOff>165100</xdr:colOff>
      <xdr:row>59</xdr:row>
      <xdr:rowOff>23729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14856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3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2333</xdr:rowOff>
    </xdr:from>
    <xdr:to>
      <xdr:col>55</xdr:col>
      <xdr:colOff>0</xdr:colOff>
      <xdr:row>73</xdr:row>
      <xdr:rowOff>54704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346733"/>
          <a:ext cx="838200" cy="2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2333</xdr:rowOff>
    </xdr:from>
    <xdr:to>
      <xdr:col>50</xdr:col>
      <xdr:colOff>114300</xdr:colOff>
      <xdr:row>76</xdr:row>
      <xdr:rowOff>8407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346733"/>
          <a:ext cx="889000" cy="6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8407</xdr:rowOff>
    </xdr:from>
    <xdr:to>
      <xdr:col>45</xdr:col>
      <xdr:colOff>177800</xdr:colOff>
      <xdr:row>76</xdr:row>
      <xdr:rowOff>128619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38607"/>
          <a:ext cx="889000" cy="1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128619</xdr:rowOff>
    </xdr:from>
    <xdr:to>
      <xdr:col>41</xdr:col>
      <xdr:colOff>50800</xdr:colOff>
      <xdr:row>77</xdr:row>
      <xdr:rowOff>39497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58819"/>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3904</xdr:rowOff>
    </xdr:from>
    <xdr:to>
      <xdr:col>55</xdr:col>
      <xdr:colOff>50800</xdr:colOff>
      <xdr:row>73</xdr:row>
      <xdr:rowOff>105504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5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26781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3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122983</xdr:rowOff>
    </xdr:from>
    <xdr:to>
      <xdr:col>50</xdr:col>
      <xdr:colOff>165100</xdr:colOff>
      <xdr:row>72</xdr:row>
      <xdr:rowOff>53133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2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69660</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0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129057</xdr:rowOff>
    </xdr:from>
    <xdr:to>
      <xdr:col>46</xdr:col>
      <xdr:colOff>38100</xdr:colOff>
      <xdr:row>76</xdr:row>
      <xdr:rowOff>59207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75734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77819</xdr:rowOff>
    </xdr:from>
    <xdr:to>
      <xdr:col>41</xdr:col>
      <xdr:colOff>101600</xdr:colOff>
      <xdr:row>77</xdr:row>
      <xdr:rowOff>7969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24496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160147</xdr:rowOff>
    </xdr:from>
    <xdr:to>
      <xdr:col>36</xdr:col>
      <xdr:colOff>165100</xdr:colOff>
      <xdr:row>77</xdr:row>
      <xdr:rowOff>90297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106824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30688</xdr:rowOff>
    </xdr:from>
    <xdr:to>
      <xdr:col>55</xdr:col>
      <xdr:colOff>0</xdr:colOff>
      <xdr:row>96</xdr:row>
      <xdr:rowOff>99771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489888"/>
          <a:ext cx="8382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31663</xdr:rowOff>
    </xdr:from>
    <xdr:to>
      <xdr:col>50</xdr:col>
      <xdr:colOff>114300</xdr:colOff>
      <xdr:row>96</xdr:row>
      <xdr:rowOff>99771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90863"/>
          <a:ext cx="889000" cy="6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31663</xdr:rowOff>
    </xdr:from>
    <xdr:to>
      <xdr:col>45</xdr:col>
      <xdr:colOff>177800</xdr:colOff>
      <xdr:row>96</xdr:row>
      <xdr:rowOff>59689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490863"/>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28142</xdr:rowOff>
    </xdr:from>
    <xdr:to>
      <xdr:col>41</xdr:col>
      <xdr:colOff>50800</xdr:colOff>
      <xdr:row>96</xdr:row>
      <xdr:rowOff>59689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8734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151338</xdr:rowOff>
    </xdr:from>
    <xdr:to>
      <xdr:col>55</xdr:col>
      <xdr:colOff>50800</xdr:colOff>
      <xdr:row>96</xdr:row>
      <xdr:rowOff>81488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2765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48971</xdr:rowOff>
    </xdr:from>
    <xdr:to>
      <xdr:col>50</xdr:col>
      <xdr:colOff>165100</xdr:colOff>
      <xdr:row>96</xdr:row>
      <xdr:rowOff>150571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141698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152313</xdr:rowOff>
    </xdr:from>
    <xdr:to>
      <xdr:col>46</xdr:col>
      <xdr:colOff>38100</xdr:colOff>
      <xdr:row>96</xdr:row>
      <xdr:rowOff>82463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98990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8889</xdr:rowOff>
    </xdr:from>
    <xdr:to>
      <xdr:col>41</xdr:col>
      <xdr:colOff>101600</xdr:colOff>
      <xdr:row>96</xdr:row>
      <xdr:rowOff>110489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127016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148792</xdr:rowOff>
    </xdr:from>
    <xdr:to>
      <xdr:col>36</xdr:col>
      <xdr:colOff>165100</xdr:colOff>
      <xdr:row>96</xdr:row>
      <xdr:rowOff>78942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95469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132135</xdr:rowOff>
    </xdr:from>
    <xdr:to>
      <xdr:col>85</xdr:col>
      <xdr:colOff>126364</xdr:colOff>
      <xdr:row>38</xdr:row>
      <xdr:rowOff>122131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789985"/>
          <a:ext cx="1269" cy="84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125958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122131</xdr:rowOff>
    </xdr:from>
    <xdr:to>
      <xdr:col>86</xdr:col>
      <xdr:colOff>25400</xdr:colOff>
      <xdr:row>38</xdr:row>
      <xdr:rowOff>122131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37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78812</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5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132135</xdr:rowOff>
    </xdr:from>
    <xdr:to>
      <xdr:col>86</xdr:col>
      <xdr:colOff>25400</xdr:colOff>
      <xdr:row>33</xdr:row>
      <xdr:rowOff>132135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78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117961</xdr:rowOff>
    </xdr:from>
    <xdr:to>
      <xdr:col>85</xdr:col>
      <xdr:colOff>127000</xdr:colOff>
      <xdr:row>33</xdr:row>
      <xdr:rowOff>132135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61461"/>
          <a:ext cx="838200" cy="5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56877</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78450</xdr:rowOff>
    </xdr:from>
    <xdr:to>
      <xdr:col>85</xdr:col>
      <xdr:colOff>177800</xdr:colOff>
      <xdr:row>38</xdr:row>
      <xdr:rowOff>8599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221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117961</xdr:rowOff>
    </xdr:from>
    <xdr:to>
      <xdr:col>81</xdr:col>
      <xdr:colOff>50800</xdr:colOff>
      <xdr:row>30</xdr:row>
      <xdr:rowOff>139069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61461"/>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40339</xdr:rowOff>
    </xdr:from>
    <xdr:to>
      <xdr:col>81</xdr:col>
      <xdr:colOff>101600</xdr:colOff>
      <xdr:row>37</xdr:row>
      <xdr:rowOff>141939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133066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139069</xdr:rowOff>
    </xdr:from>
    <xdr:to>
      <xdr:col>76</xdr:col>
      <xdr:colOff>114300</xdr:colOff>
      <xdr:row>32</xdr:row>
      <xdr:rowOff>154211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282569"/>
          <a:ext cx="889000" cy="3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87518</xdr:rowOff>
    </xdr:from>
    <xdr:to>
      <xdr:col>76</xdr:col>
      <xdr:colOff>165100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154211</xdr:rowOff>
    </xdr:from>
    <xdr:to>
      <xdr:col>71</xdr:col>
      <xdr:colOff>177800</xdr:colOff>
      <xdr:row>34</xdr:row>
      <xdr:rowOff>47748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5640611"/>
          <a:ext cx="889000" cy="2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81335</xdr:rowOff>
    </xdr:from>
    <xdr:to>
      <xdr:col>72</xdr:col>
      <xdr:colOff>38100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113665</xdr:rowOff>
    </xdr:from>
    <xdr:to>
      <xdr:col>67</xdr:col>
      <xdr:colOff>101600</xdr:colOff>
      <xdr:row>38</xdr:row>
      <xdr:rowOff>43815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34942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81335</xdr:rowOff>
    </xdr:from>
    <xdr:to>
      <xdr:col>85</xdr:col>
      <xdr:colOff>177800</xdr:colOff>
      <xdr:row>34</xdr:row>
      <xdr:rowOff>11485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7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34362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6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67161</xdr:rowOff>
    </xdr:from>
    <xdr:to>
      <xdr:col>81</xdr:col>
      <xdr:colOff>101600</xdr:colOff>
      <xdr:row>30</xdr:row>
      <xdr:rowOff>168761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2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13838</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49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88269</xdr:rowOff>
    </xdr:from>
    <xdr:to>
      <xdr:col>76</xdr:col>
      <xdr:colOff>165100</xdr:colOff>
      <xdr:row>31</xdr:row>
      <xdr:rowOff>18419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34946</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50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103411</xdr:rowOff>
    </xdr:from>
    <xdr:to>
      <xdr:col>72</xdr:col>
      <xdr:colOff>38100</xdr:colOff>
      <xdr:row>33</xdr:row>
      <xdr:rowOff>33561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5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50088</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168398</xdr:rowOff>
    </xdr:from>
    <xdr:to>
      <xdr:col>67</xdr:col>
      <xdr:colOff>101600</xdr:colOff>
      <xdr:row>34</xdr:row>
      <xdr:rowOff>98548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115075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6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139732</xdr:rowOff>
    </xdr:from>
    <xdr:to>
      <xdr:col>85</xdr:col>
      <xdr:colOff>127000</xdr:colOff>
      <xdr:row>56</xdr:row>
      <xdr:rowOff>64870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98032"/>
          <a:ext cx="838200" cy="2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139732</xdr:rowOff>
    </xdr:from>
    <xdr:to>
      <xdr:col>81</xdr:col>
      <xdr:colOff>50800</xdr:colOff>
      <xdr:row>54</xdr:row>
      <xdr:rowOff>150083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98032"/>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97057</xdr:rowOff>
    </xdr:from>
    <xdr:to>
      <xdr:col>76</xdr:col>
      <xdr:colOff>114300</xdr:colOff>
      <xdr:row>54</xdr:row>
      <xdr:rowOff>150083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012457"/>
          <a:ext cx="889000" cy="3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97057</xdr:rowOff>
    </xdr:from>
    <xdr:to>
      <xdr:col>71</xdr:col>
      <xdr:colOff>177800</xdr:colOff>
      <xdr:row>56</xdr:row>
      <xdr:rowOff>105424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012457"/>
          <a:ext cx="889000" cy="6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14070</xdr:rowOff>
    </xdr:from>
    <xdr:to>
      <xdr:col>85</xdr:col>
      <xdr:colOff>177800</xdr:colOff>
      <xdr:row>56</xdr:row>
      <xdr:rowOff>115670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36947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88932</xdr:rowOff>
    </xdr:from>
    <xdr:to>
      <xdr:col>81</xdr:col>
      <xdr:colOff>101600</xdr:colOff>
      <xdr:row>55</xdr:row>
      <xdr:rowOff>19082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35609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1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99283</xdr:rowOff>
    </xdr:from>
    <xdr:to>
      <xdr:col>76</xdr:col>
      <xdr:colOff>165100</xdr:colOff>
      <xdr:row>55</xdr:row>
      <xdr:rowOff>29433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3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45960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1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46257</xdr:rowOff>
    </xdr:from>
    <xdr:to>
      <xdr:col>72</xdr:col>
      <xdr:colOff>38100</xdr:colOff>
      <xdr:row>52</xdr:row>
      <xdr:rowOff>147857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9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164384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7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54624</xdr:rowOff>
    </xdr:from>
    <xdr:to>
      <xdr:col>67</xdr:col>
      <xdr:colOff>101600</xdr:colOff>
      <xdr:row>56</xdr:row>
      <xdr:rowOff>156224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110420</xdr:rowOff>
    </xdr:from>
    <xdr:to>
      <xdr:col>85</xdr:col>
      <xdr:colOff>127000</xdr:colOff>
      <xdr:row>78</xdr:row>
      <xdr:rowOff>149740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483520"/>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21437</xdr:rowOff>
    </xdr:from>
    <xdr:to>
      <xdr:col>81</xdr:col>
      <xdr:colOff>50800</xdr:colOff>
      <xdr:row>78</xdr:row>
      <xdr:rowOff>110420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4537"/>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21437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94537"/>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98940</xdr:rowOff>
    </xdr:from>
    <xdr:to>
      <xdr:col>85</xdr:col>
      <xdr:colOff>177800</xdr:colOff>
      <xdr:row>79</xdr:row>
      <xdr:rowOff>29090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13867</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59620</xdr:rowOff>
    </xdr:from>
    <xdr:to>
      <xdr:col>81</xdr:col>
      <xdr:colOff>101600</xdr:colOff>
      <xdr:row>78</xdr:row>
      <xdr:rowOff>161220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6297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2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142087</xdr:rowOff>
    </xdr:from>
    <xdr:to>
      <xdr:col>76</xdr:col>
      <xdr:colOff>165100</xdr:colOff>
      <xdr:row>78</xdr:row>
      <xdr:rowOff>72237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88764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101039</xdr:rowOff>
    </xdr:from>
    <xdr:to>
      <xdr:col>85</xdr:col>
      <xdr:colOff>127000</xdr:colOff>
      <xdr:row>94</xdr:row>
      <xdr:rowOff>92828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045889"/>
          <a:ext cx="838200" cy="16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92828</xdr:rowOff>
    </xdr:from>
    <xdr:to>
      <xdr:col>81</xdr:col>
      <xdr:colOff>50800</xdr:colOff>
      <xdr:row>94</xdr:row>
      <xdr:rowOff>133538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209128"/>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133538</xdr:rowOff>
    </xdr:from>
    <xdr:to>
      <xdr:col>76</xdr:col>
      <xdr:colOff>114300</xdr:colOff>
      <xdr:row>95</xdr:row>
      <xdr:rowOff>37114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249838"/>
          <a:ext cx="8890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148862</xdr:rowOff>
    </xdr:from>
    <xdr:to>
      <xdr:col>71</xdr:col>
      <xdr:colOff>177800</xdr:colOff>
      <xdr:row>95</xdr:row>
      <xdr:rowOff>37114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65162"/>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50239</xdr:rowOff>
    </xdr:from>
    <xdr:to>
      <xdr:col>85</xdr:col>
      <xdr:colOff>177800</xdr:colOff>
      <xdr:row>93</xdr:row>
      <xdr:rowOff>151839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9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73116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84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42028</xdr:rowOff>
    </xdr:from>
    <xdr:to>
      <xdr:col>81</xdr:col>
      <xdr:colOff>101600</xdr:colOff>
      <xdr:row>94</xdr:row>
      <xdr:rowOff>143628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160155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82738</xdr:rowOff>
    </xdr:from>
    <xdr:to>
      <xdr:col>76</xdr:col>
      <xdr:colOff>165100</xdr:colOff>
      <xdr:row>95</xdr:row>
      <xdr:rowOff>12888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29415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157764</xdr:rowOff>
    </xdr:from>
    <xdr:to>
      <xdr:col>72</xdr:col>
      <xdr:colOff>38100</xdr:colOff>
      <xdr:row>95</xdr:row>
      <xdr:rowOff>87914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104441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98062</xdr:rowOff>
    </xdr:from>
    <xdr:to>
      <xdr:col>67</xdr:col>
      <xdr:colOff>101600</xdr:colOff>
      <xdr:row>95</xdr:row>
      <xdr:rowOff>28212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44739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8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当町の人口は</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人程度であるが、年間を通じて</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a:t>
          </a:r>
          <a:r>
            <a:rPr kumimoji="1" lang="ja-JP" altLang="en-US" sz="1100">
              <a:solidFill>
                <a:schemeClr val="dk1"/>
              </a:solidFill>
              <a:effectLst/>
              <a:latin typeface="+mn-lt"/>
              <a:ea typeface="+mn-ea"/>
              <a:cs typeface="+mn-cs"/>
            </a:rPr>
            <a:t>おり、特に衛生費、商工費、消防費は高い数値となっている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湯本分署建設事業が終了したことにより消防費が大幅に減少している。商工費については、新型コロナウイルス感染症等に対する中小企業への支援が減となったことで減少している。総務費に関しては、特別定額給付金の減により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財政調整基金残高は、ふるさと納税寄付金の増により一時的に財政調整基金へ積み立てる金額が増加したため、増となっている。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実質収支に関しては、平成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年度からおおむね</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％台で推移しており、令和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年度に関しては、昨年度と比較して</a:t>
          </a:r>
          <a:r>
            <a:rPr kumimoji="1" lang="en-US" altLang="ja-JP" sz="1200">
              <a:latin typeface="ＭＳ ゴシック" pitchFamily="49" charset="-128"/>
              <a:ea typeface="ＭＳ ゴシック" pitchFamily="49" charset="-128"/>
            </a:rPr>
            <a:t>0.59</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実質単年度収支は、昨年度地域経済の活性化等に係る支出が多く、赤字となっていたが、今年度についてはその部分の支出が減となった他、湯本分署の建設事業や、令和元年の台風</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号の被害に伴う復旧事業の完了により、黒字となっている。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昨年度に引き続き、全会計において黒字となったもの。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年度の一般会計においては、大規模工事が少ないことにより、歳出が減となり、これに伴い、補助金や起債の額も減となったことから歳入についても減となった。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標準財政規模比に関しては、分母となる標準財政規模が減となったことで増となっている。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11803427</v>
      </c>
      <c r="BO4" s="489"/>
      <c r="BP4" s="489"/>
      <c r="BQ4" s="489"/>
      <c r="BR4" s="489"/>
      <c r="BS4" s="489"/>
      <c r="BT4" s="489"/>
      <c r="BU4" s="490"/>
      <c r="BV4" s="488">
        <v>13963557</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7.9</v>
      </c>
      <c r="CU4" s="629"/>
      <c r="CV4" s="629"/>
      <c r="CW4" s="629"/>
      <c r="CX4" s="629"/>
      <c r="CY4" s="629"/>
      <c r="CZ4" s="629"/>
      <c r="DA4" s="630"/>
      <c r="DB4" s="628">
        <v>7.3</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11283867</v>
      </c>
      <c r="BO5" s="460"/>
      <c r="BP5" s="460"/>
      <c r="BQ5" s="460"/>
      <c r="BR5" s="460"/>
      <c r="BS5" s="460"/>
      <c r="BT5" s="460"/>
      <c r="BU5" s="461"/>
      <c r="BV5" s="459">
        <v>13241348</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99.6</v>
      </c>
      <c r="CU5" s="457"/>
      <c r="CV5" s="457"/>
      <c r="CW5" s="457"/>
      <c r="CX5" s="457"/>
      <c r="CY5" s="457"/>
      <c r="CZ5" s="457"/>
      <c r="DA5" s="458"/>
      <c r="DB5" s="456">
        <v>100.8</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519560</v>
      </c>
      <c r="BO6" s="460"/>
      <c r="BP6" s="460"/>
      <c r="BQ6" s="460"/>
      <c r="BR6" s="460"/>
      <c r="BS6" s="460"/>
      <c r="BT6" s="460"/>
      <c r="BU6" s="461"/>
      <c r="BV6" s="459">
        <v>722209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99.6</v>
      </c>
      <c r="CU6" s="603"/>
      <c r="CV6" s="603"/>
      <c r="CW6" s="603"/>
      <c r="CX6" s="603"/>
      <c r="CY6" s="603"/>
      <c r="CZ6" s="603"/>
      <c r="DA6" s="604"/>
      <c r="DB6" s="602">
        <v>106.9</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93</v>
      </c>
      <c r="AV7" s="518"/>
      <c r="AW7" s="518"/>
      <c r="AX7" s="518"/>
      <c r="AY7" s="473" t="s">
        <v>105</v>
      </c>
      <c r="AZ7" s="474"/>
      <c r="BA7" s="474"/>
      <c r="BB7" s="474"/>
      <c r="BC7" s="474"/>
      <c r="BD7" s="474"/>
      <c r="BE7" s="474"/>
      <c r="BF7" s="474"/>
      <c r="BG7" s="474"/>
      <c r="BH7" s="474"/>
      <c r="BI7" s="474"/>
      <c r="BJ7" s="474"/>
      <c r="BK7" s="474"/>
      <c r="BL7" s="474"/>
      <c r="BM7" s="475"/>
      <c r="BN7" s="459">
        <v>68115</v>
      </c>
      <c r="BO7" s="460"/>
      <c r="BP7" s="460"/>
      <c r="BQ7" s="460"/>
      <c r="BR7" s="460"/>
      <c r="BS7" s="460"/>
      <c r="BT7" s="460"/>
      <c r="BU7" s="461"/>
      <c r="BV7" s="459">
        <v>295526</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5708348</v>
      </c>
      <c r="CU7" s="460"/>
      <c r="CV7" s="460"/>
      <c r="CW7" s="460"/>
      <c r="CX7" s="460"/>
      <c r="CY7" s="460"/>
      <c r="CZ7" s="460"/>
      <c r="DA7" s="461"/>
      <c r="DB7" s="459">
        <v>5826737</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451445</v>
      </c>
      <c r="BO8" s="460"/>
      <c r="BP8" s="460"/>
      <c r="BQ8" s="460"/>
      <c r="BR8" s="460"/>
      <c r="BS8" s="460"/>
      <c r="BT8" s="460"/>
      <c r="BU8" s="461"/>
      <c r="BV8" s="459">
        <v>426683</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1.39</v>
      </c>
      <c r="CU8" s="563"/>
      <c r="CV8" s="563"/>
      <c r="CW8" s="563"/>
      <c r="CX8" s="563"/>
      <c r="CY8" s="563"/>
      <c r="CZ8" s="563"/>
      <c r="DA8" s="564"/>
      <c r="DB8" s="562">
        <v>1.44</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11293</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93</v>
      </c>
      <c r="AV9" s="518"/>
      <c r="AW9" s="518"/>
      <c r="AX9" s="518"/>
      <c r="AY9" s="473" t="s">
        <v>115</v>
      </c>
      <c r="AZ9" s="474"/>
      <c r="BA9" s="474"/>
      <c r="BB9" s="474"/>
      <c r="BC9" s="474"/>
      <c r="BD9" s="474"/>
      <c r="BE9" s="474"/>
      <c r="BF9" s="474"/>
      <c r="BG9" s="474"/>
      <c r="BH9" s="474"/>
      <c r="BI9" s="474"/>
      <c r="BJ9" s="474"/>
      <c r="BK9" s="474"/>
      <c r="BL9" s="474"/>
      <c r="BM9" s="475"/>
      <c r="BN9" s="459">
        <v>24762</v>
      </c>
      <c r="BO9" s="460"/>
      <c r="BP9" s="460"/>
      <c r="BQ9" s="460"/>
      <c r="BR9" s="460"/>
      <c r="BS9" s="460"/>
      <c r="BT9" s="460"/>
      <c r="BU9" s="461"/>
      <c r="BV9" s="459">
        <v>-42168</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11.2</v>
      </c>
      <c r="CU9" s="457"/>
      <c r="CV9" s="457"/>
      <c r="CW9" s="457"/>
      <c r="CX9" s="457"/>
      <c r="CY9" s="457"/>
      <c r="CZ9" s="457"/>
      <c r="DA9" s="458"/>
      <c r="DB9" s="456">
        <v>9.3000000000000007</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11786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804454</v>
      </c>
      <c r="BO10" s="460"/>
      <c r="BP10" s="460"/>
      <c r="BQ10" s="460"/>
      <c r="BR10" s="460"/>
      <c r="BS10" s="460"/>
      <c r="BT10" s="460"/>
      <c r="BU10" s="461"/>
      <c r="BV10" s="459">
        <v>673283</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93</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11032</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108</v>
      </c>
      <c r="AV12" s="518"/>
      <c r="AW12" s="518"/>
      <c r="AX12" s="518"/>
      <c r="AY12" s="473" t="s">
        <v>133</v>
      </c>
      <c r="AZ12" s="474"/>
      <c r="BA12" s="474"/>
      <c r="BB12" s="474"/>
      <c r="BC12" s="474"/>
      <c r="BD12" s="474"/>
      <c r="BE12" s="474"/>
      <c r="BF12" s="474"/>
      <c r="BG12" s="474"/>
      <c r="BH12" s="474"/>
      <c r="BI12" s="474"/>
      <c r="BJ12" s="474"/>
      <c r="BK12" s="474"/>
      <c r="BL12" s="474"/>
      <c r="BM12" s="475"/>
      <c r="BN12" s="459">
        <v>504976</v>
      </c>
      <c r="BO12" s="460"/>
      <c r="BP12" s="460"/>
      <c r="BQ12" s="460"/>
      <c r="BR12" s="460"/>
      <c r="BS12" s="460"/>
      <c r="BT12" s="460"/>
      <c r="BU12" s="461"/>
      <c r="BV12" s="459">
        <v>1026896</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135</v>
      </c>
      <c r="CU12" s="563"/>
      <c r="CV12" s="563"/>
      <c r="CW12" s="563"/>
      <c r="CX12" s="563"/>
      <c r="CY12" s="563"/>
      <c r="CZ12" s="563"/>
      <c r="DA12" s="564"/>
      <c r="DB12" s="562" t="s">
        <v>136</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137</v>
      </c>
      <c r="N13" s="544"/>
      <c r="O13" s="544"/>
      <c r="P13" s="544"/>
      <c r="Q13" s="545"/>
      <c r="R13" s="546">
        <v>10484</v>
      </c>
      <c r="S13" s="547"/>
      <c r="T13" s="547"/>
      <c r="U13" s="547"/>
      <c r="V13" s="548"/>
      <c r="W13" s="549" t="s">
        <v>138</v>
      </c>
      <c r="X13" s="445"/>
      <c r="Y13" s="445"/>
      <c r="Z13" s="445"/>
      <c r="AA13" s="445"/>
      <c r="AB13" s="446"/>
      <c r="AC13" s="412">
        <v>69</v>
      </c>
      <c r="AD13" s="413"/>
      <c r="AE13" s="413"/>
      <c r="AF13" s="413"/>
      <c r="AG13" s="414"/>
      <c r="AH13" s="412">
        <v>72</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324240</v>
      </c>
      <c r="BO13" s="460"/>
      <c r="BP13" s="460"/>
      <c r="BQ13" s="460"/>
      <c r="BR13" s="460"/>
      <c r="BS13" s="460"/>
      <c r="BT13" s="460"/>
      <c r="BU13" s="461"/>
      <c r="BV13" s="459">
        <v>-395781</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12.3</v>
      </c>
      <c r="CU13" s="457"/>
      <c r="CV13" s="457"/>
      <c r="CW13" s="457"/>
      <c r="CX13" s="457"/>
      <c r="CY13" s="457"/>
      <c r="CZ13" s="457"/>
      <c r="DA13" s="458"/>
      <c r="DB13" s="456">
        <v>10.4</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143</v>
      </c>
      <c r="M14" s="586"/>
      <c r="N14" s="586"/>
      <c r="O14" s="586"/>
      <c r="P14" s="586"/>
      <c r="Q14" s="587"/>
      <c r="R14" s="546">
        <v>11195</v>
      </c>
      <c r="S14" s="547"/>
      <c r="T14" s="547"/>
      <c r="U14" s="547"/>
      <c r="V14" s="548"/>
      <c r="W14" s="550"/>
      <c r="X14" s="448"/>
      <c r="Y14" s="448"/>
      <c r="Z14" s="448"/>
      <c r="AA14" s="448"/>
      <c r="AB14" s="449"/>
      <c r="AC14" s="539">
        <v>1.2</v>
      </c>
      <c r="AD14" s="540"/>
      <c r="AE14" s="540"/>
      <c r="AF14" s="540"/>
      <c r="AG14" s="541"/>
      <c r="AH14" s="539">
        <v>1.1000000000000001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82.3</v>
      </c>
      <c r="CU14" s="557"/>
      <c r="CV14" s="557"/>
      <c r="CW14" s="557"/>
      <c r="CX14" s="557"/>
      <c r="CY14" s="557"/>
      <c r="CZ14" s="557"/>
      <c r="DA14" s="558"/>
      <c r="DB14" s="556">
        <v>88.1</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145</v>
      </c>
      <c r="N15" s="544"/>
      <c r="O15" s="544"/>
      <c r="P15" s="544"/>
      <c r="Q15" s="545"/>
      <c r="R15" s="546">
        <v>10649</v>
      </c>
      <c r="S15" s="547"/>
      <c r="T15" s="547"/>
      <c r="U15" s="547"/>
      <c r="V15" s="548"/>
      <c r="W15" s="549" t="s">
        <v>146</v>
      </c>
      <c r="X15" s="445"/>
      <c r="Y15" s="445"/>
      <c r="Z15" s="445"/>
      <c r="AA15" s="445"/>
      <c r="AB15" s="446"/>
      <c r="AC15" s="412">
        <v>532</v>
      </c>
      <c r="AD15" s="413"/>
      <c r="AE15" s="413"/>
      <c r="AF15" s="413"/>
      <c r="AG15" s="414"/>
      <c r="AH15" s="412">
        <v>634</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4357859</v>
      </c>
      <c r="BO15" s="489"/>
      <c r="BP15" s="489"/>
      <c r="BQ15" s="489"/>
      <c r="BR15" s="489"/>
      <c r="BS15" s="489"/>
      <c r="BT15" s="489"/>
      <c r="BU15" s="490"/>
      <c r="BV15" s="488">
        <v>4452138</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8.9</v>
      </c>
      <c r="AD16" s="540"/>
      <c r="AE16" s="540"/>
      <c r="AF16" s="540"/>
      <c r="AG16" s="541"/>
      <c r="AH16" s="539">
        <v>9.8000000000000007</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3377178</v>
      </c>
      <c r="BO16" s="460"/>
      <c r="BP16" s="460"/>
      <c r="BQ16" s="460"/>
      <c r="BR16" s="460"/>
      <c r="BS16" s="460"/>
      <c r="BT16" s="460"/>
      <c r="BU16" s="461"/>
      <c r="BV16" s="459">
        <v>3158707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150</v>
      </c>
      <c r="S17" s="537"/>
      <c r="T17" s="537"/>
      <c r="U17" s="537"/>
      <c r="V17" s="538"/>
      <c r="W17" s="549" t="s">
        <v>153</v>
      </c>
      <c r="X17" s="445"/>
      <c r="Y17" s="445"/>
      <c r="Z17" s="445"/>
      <c r="AA17" s="445"/>
      <c r="AB17" s="446"/>
      <c r="AC17" s="412">
        <v>5373</v>
      </c>
      <c r="AD17" s="413"/>
      <c r="AE17" s="413"/>
      <c r="AF17" s="413"/>
      <c r="AG17" s="414"/>
      <c r="AH17" s="412">
        <v>5784</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5708348</v>
      </c>
      <c r="BO17" s="460"/>
      <c r="BP17" s="460"/>
      <c r="BQ17" s="460"/>
      <c r="BR17" s="460"/>
      <c r="BS17" s="460"/>
      <c r="BT17" s="460"/>
      <c r="BU17" s="461"/>
      <c r="BV17" s="459">
        <v>5826737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92.86</v>
      </c>
      <c r="M18" s="512"/>
      <c r="N18" s="512"/>
      <c r="O18" s="512"/>
      <c r="P18" s="512"/>
      <c r="Q18" s="512"/>
      <c r="R18" s="513"/>
      <c r="S18" s="513"/>
      <c r="T18" s="513"/>
      <c r="U18" s="513"/>
      <c r="V18" s="514"/>
      <c r="W18" s="530"/>
      <c r="X18" s="531"/>
      <c r="Y18" s="531"/>
      <c r="Z18" s="531"/>
      <c r="AA18" s="531"/>
      <c r="AB18" s="555"/>
      <c r="AC18" s="429">
        <v>89.9</v>
      </c>
      <c r="AD18" s="430"/>
      <c r="AE18" s="430"/>
      <c r="AF18" s="430"/>
      <c r="AG18" s="515"/>
      <c r="AH18" s="429">
        <v>89.1</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6505192</v>
      </c>
      <c r="BO18" s="460"/>
      <c r="BP18" s="460"/>
      <c r="BQ18" s="460"/>
      <c r="BR18" s="460"/>
      <c r="BS18" s="460"/>
      <c r="BT18" s="460"/>
      <c r="BU18" s="461"/>
      <c r="BV18" s="459">
        <v>6346858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122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9615415</v>
      </c>
      <c r="BO19" s="460"/>
      <c r="BP19" s="460"/>
      <c r="BQ19" s="460"/>
      <c r="BR19" s="460"/>
      <c r="BS19" s="460"/>
      <c r="BT19" s="460"/>
      <c r="BU19" s="461"/>
      <c r="BV19" s="459">
        <v>9613241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6360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7725508</v>
      </c>
      <c r="BO22" s="489"/>
      <c r="BP22" s="489"/>
      <c r="BQ22" s="489"/>
      <c r="BR22" s="489"/>
      <c r="BS22" s="489"/>
      <c r="BT22" s="489"/>
      <c r="BU22" s="490"/>
      <c r="BV22" s="488">
        <v>8407845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3165333</v>
      </c>
      <c r="BO23" s="460"/>
      <c r="BP23" s="460"/>
      <c r="BQ23" s="460"/>
      <c r="BR23" s="460"/>
      <c r="BS23" s="460"/>
      <c r="BT23" s="460"/>
      <c r="BU23" s="461"/>
      <c r="BV23" s="459">
        <v>3651045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8550</v>
      </c>
      <c r="R24" s="413"/>
      <c r="S24" s="413"/>
      <c r="T24" s="413"/>
      <c r="U24" s="413"/>
      <c r="V24" s="414"/>
      <c r="W24" s="502"/>
      <c r="X24" s="439"/>
      <c r="Y24" s="440"/>
      <c r="Z24" s="415" t="s">
        <v>170</v>
      </c>
      <c r="AA24" s="416"/>
      <c r="AB24" s="416"/>
      <c r="AC24" s="416"/>
      <c r="AD24" s="416"/>
      <c r="AE24" s="416"/>
      <c r="AF24" s="416"/>
      <c r="AG24" s="417"/>
      <c r="AH24" s="412">
        <v>334</v>
      </c>
      <c r="AI24" s="413"/>
      <c r="AJ24" s="413"/>
      <c r="AK24" s="413"/>
      <c r="AL24" s="414"/>
      <c r="AM24" s="412">
        <v>1020036</v>
      </c>
      <c r="AN24" s="413"/>
      <c r="AO24" s="413"/>
      <c r="AP24" s="413"/>
      <c r="AQ24" s="413"/>
      <c r="AR24" s="414"/>
      <c r="AS24" s="412">
        <v>3054</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7027684</v>
      </c>
      <c r="BO24" s="460"/>
      <c r="BP24" s="460"/>
      <c r="BQ24" s="460"/>
      <c r="BR24" s="460"/>
      <c r="BS24" s="460"/>
      <c r="BT24" s="460"/>
      <c r="BU24" s="461"/>
      <c r="BV24" s="459">
        <v>7591763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6800</v>
      </c>
      <c r="R25" s="413"/>
      <c r="S25" s="413"/>
      <c r="T25" s="413"/>
      <c r="U25" s="413"/>
      <c r="V25" s="414"/>
      <c r="W25" s="502"/>
      <c r="X25" s="439"/>
      <c r="Y25" s="440"/>
      <c r="Z25" s="415" t="s">
        <v>173</v>
      </c>
      <c r="AA25" s="416"/>
      <c r="AB25" s="416"/>
      <c r="AC25" s="416"/>
      <c r="AD25" s="416"/>
      <c r="AE25" s="416"/>
      <c r="AF25" s="416"/>
      <c r="AG25" s="417"/>
      <c r="AH25" s="412">
        <v>99</v>
      </c>
      <c r="AI25" s="413"/>
      <c r="AJ25" s="413"/>
      <c r="AK25" s="413"/>
      <c r="AL25" s="414"/>
      <c r="AM25" s="412">
        <v>299079</v>
      </c>
      <c r="AN25" s="413"/>
      <c r="AO25" s="413"/>
      <c r="AP25" s="413"/>
      <c r="AQ25" s="413"/>
      <c r="AR25" s="414"/>
      <c r="AS25" s="412">
        <v>3021</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348325</v>
      </c>
      <c r="BO25" s="489"/>
      <c r="BP25" s="489"/>
      <c r="BQ25" s="489"/>
      <c r="BR25" s="489"/>
      <c r="BS25" s="489"/>
      <c r="BT25" s="489"/>
      <c r="BU25" s="490"/>
      <c r="BV25" s="488">
        <v>409121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175</v>
      </c>
      <c r="F26" s="416"/>
      <c r="G26" s="416"/>
      <c r="H26" s="416"/>
      <c r="I26" s="416"/>
      <c r="J26" s="416"/>
      <c r="K26" s="417"/>
      <c r="L26" s="412">
        <v>1</v>
      </c>
      <c r="M26" s="413"/>
      <c r="N26" s="413"/>
      <c r="O26" s="413"/>
      <c r="P26" s="414"/>
      <c r="Q26" s="412">
        <v>6300</v>
      </c>
      <c r="R26" s="413"/>
      <c r="S26" s="413"/>
      <c r="T26" s="413"/>
      <c r="U26" s="413"/>
      <c r="V26" s="414"/>
      <c r="W26" s="502"/>
      <c r="X26" s="439"/>
      <c r="Y26" s="440"/>
      <c r="Z26" s="415" t="s">
        <v>176</v>
      </c>
      <c r="AA26" s="470"/>
      <c r="AB26" s="470"/>
      <c r="AC26" s="470"/>
      <c r="AD26" s="470"/>
      <c r="AE26" s="470"/>
      <c r="AF26" s="470"/>
      <c r="AG26" s="471"/>
      <c r="AH26" s="412">
        <v>6</v>
      </c>
      <c r="AI26" s="413"/>
      <c r="AJ26" s="413"/>
      <c r="AK26" s="413"/>
      <c r="AL26" s="414"/>
      <c r="AM26" s="412">
        <v>16974</v>
      </c>
      <c r="AN26" s="413"/>
      <c r="AO26" s="413"/>
      <c r="AP26" s="413"/>
      <c r="AQ26" s="413"/>
      <c r="AR26" s="414"/>
      <c r="AS26" s="412">
        <v>2829</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178</v>
      </c>
      <c r="BO26" s="460"/>
      <c r="BP26" s="460"/>
      <c r="BQ26" s="460"/>
      <c r="BR26" s="460"/>
      <c r="BS26" s="460"/>
      <c r="BT26" s="460"/>
      <c r="BU26" s="461"/>
      <c r="BV26" s="459" t="s">
        <v>178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4080</v>
      </c>
      <c r="R27" s="413"/>
      <c r="S27" s="413"/>
      <c r="T27" s="413"/>
      <c r="U27" s="413"/>
      <c r="V27" s="414"/>
      <c r="W27" s="502"/>
      <c r="X27" s="439"/>
      <c r="Y27" s="440"/>
      <c r="Z27" s="415" t="s">
        <v>180</v>
      </c>
      <c r="AA27" s="416"/>
      <c r="AB27" s="416"/>
      <c r="AC27" s="416"/>
      <c r="AD27" s="416"/>
      <c r="AE27" s="416"/>
      <c r="AF27" s="416"/>
      <c r="AG27" s="417"/>
      <c r="AH27" s="412">
        <v>4</v>
      </c>
      <c r="AI27" s="413"/>
      <c r="AJ27" s="413"/>
      <c r="AK27" s="413"/>
      <c r="AL27" s="414"/>
      <c r="AM27" s="412">
        <v>14875</v>
      </c>
      <c r="AN27" s="413"/>
      <c r="AO27" s="413"/>
      <c r="AP27" s="413"/>
      <c r="AQ27" s="413"/>
      <c r="AR27" s="414"/>
      <c r="AS27" s="412">
        <v>3719</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178</v>
      </c>
      <c r="BO27" s="494"/>
      <c r="BP27" s="494"/>
      <c r="BQ27" s="494"/>
      <c r="BR27" s="494"/>
      <c r="BS27" s="494"/>
      <c r="BT27" s="494"/>
      <c r="BU27" s="495"/>
      <c r="BV27" s="493" t="s">
        <v>178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3280</v>
      </c>
      <c r="R28" s="413"/>
      <c r="S28" s="413"/>
      <c r="T28" s="413"/>
      <c r="U28" s="413"/>
      <c r="V28" s="414"/>
      <c r="W28" s="502"/>
      <c r="X28" s="439"/>
      <c r="Y28" s="440"/>
      <c r="Z28" s="415" t="s">
        <v>183</v>
      </c>
      <c r="AA28" s="416"/>
      <c r="AB28" s="416"/>
      <c r="AC28" s="416"/>
      <c r="AD28" s="416"/>
      <c r="AE28" s="416"/>
      <c r="AF28" s="416"/>
      <c r="AG28" s="417"/>
      <c r="AH28" s="412" t="s">
        <v>178</v>
      </c>
      <c r="AI28" s="413"/>
      <c r="AJ28" s="413"/>
      <c r="AK28" s="413"/>
      <c r="AL28" s="414"/>
      <c r="AM28" s="412" t="s">
        <v>178</v>
      </c>
      <c r="AN28" s="413"/>
      <c r="AO28" s="413"/>
      <c r="AP28" s="413"/>
      <c r="AQ28" s="413"/>
      <c r="AR28" s="414"/>
      <c r="AS28" s="412" t="s">
        <v>178</v>
      </c>
      <c r="AT28" s="413"/>
      <c r="AU28" s="413"/>
      <c r="AV28" s="413"/>
      <c r="AW28" s="413"/>
      <c r="AX28" s="472"/>
      <c r="AY28" s="476" t="s">
        <v>184</v>
      </c>
      <c r="AZ28" s="477"/>
      <c r="BA28" s="477"/>
      <c r="BB28" s="478"/>
      <c r="BC28" s="485" t="s">
        <v>47</v>
      </c>
      <c r="BD28" s="486"/>
      <c r="BE28" s="486"/>
      <c r="BF28" s="486"/>
      <c r="BG28" s="486"/>
      <c r="BH28" s="486"/>
      <c r="BI28" s="486"/>
      <c r="BJ28" s="486"/>
      <c r="BK28" s="486"/>
      <c r="BL28" s="486"/>
      <c r="BM28" s="487"/>
      <c r="BN28" s="488">
        <v>1800294</v>
      </c>
      <c r="BO28" s="489"/>
      <c r="BP28" s="489"/>
      <c r="BQ28" s="489"/>
      <c r="BR28" s="489"/>
      <c r="BS28" s="489"/>
      <c r="BT28" s="489"/>
      <c r="BU28" s="490"/>
      <c r="BV28" s="488">
        <v>1500816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185</v>
      </c>
      <c r="F29" s="416"/>
      <c r="G29" s="416"/>
      <c r="H29" s="416"/>
      <c r="I29" s="416"/>
      <c r="J29" s="416"/>
      <c r="K29" s="417"/>
      <c r="L29" s="412">
        <v>12</v>
      </c>
      <c r="M29" s="413"/>
      <c r="N29" s="413"/>
      <c r="O29" s="413"/>
      <c r="P29" s="414"/>
      <c r="Q29" s="412">
        <v>3060</v>
      </c>
      <c r="R29" s="413"/>
      <c r="S29" s="413"/>
      <c r="T29" s="413"/>
      <c r="U29" s="413"/>
      <c r="V29" s="414"/>
      <c r="W29" s="503"/>
      <c r="X29" s="504"/>
      <c r="Y29" s="505"/>
      <c r="Z29" s="415" t="s">
        <v>186</v>
      </c>
      <c r="AA29" s="416"/>
      <c r="AB29" s="416"/>
      <c r="AC29" s="416"/>
      <c r="AD29" s="416"/>
      <c r="AE29" s="416"/>
      <c r="AF29" s="416"/>
      <c r="AG29" s="417"/>
      <c r="AH29" s="412">
        <v>338</v>
      </c>
      <c r="AI29" s="413"/>
      <c r="AJ29" s="413"/>
      <c r="AK29" s="413"/>
      <c r="AL29" s="414"/>
      <c r="AM29" s="412">
        <v>1034911</v>
      </c>
      <c r="AN29" s="413"/>
      <c r="AO29" s="413"/>
      <c r="AP29" s="413"/>
      <c r="AQ29" s="413"/>
      <c r="AR29" s="414"/>
      <c r="AS29" s="412">
        <v>3062</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t="s">
        <v>178</v>
      </c>
      <c r="BO29" s="460"/>
      <c r="BP29" s="460"/>
      <c r="BQ29" s="460"/>
      <c r="BR29" s="460"/>
      <c r="BS29" s="460"/>
      <c r="BT29" s="460"/>
      <c r="BU29" s="461"/>
      <c r="BV29" s="459" t="s">
        <v>178</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98.8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495895</v>
      </c>
      <c r="BO30" s="494"/>
      <c r="BP30" s="494"/>
      <c r="BQ30" s="494"/>
      <c r="BR30" s="494"/>
      <c r="BS30" s="494"/>
      <c r="BT30" s="494"/>
      <c r="BU30" s="495"/>
      <c r="BV30" s="493">
        <v>498024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197</v>
      </c>
      <c r="X33" s="410"/>
      <c r="Y33" s="410"/>
      <c r="Z33" s="410"/>
      <c r="AA33" s="410"/>
      <c r="AB33" s="410"/>
      <c r="AC33" s="410"/>
      <c r="AD33" s="410"/>
      <c r="AE33" s="410"/>
      <c r="AF33" s="410"/>
      <c r="AG33" s="410"/>
      <c r="AH33" s="410"/>
      <c r="AI33" s="410"/>
      <c r="AJ33" s="410"/>
      <c r="AK33" s="410"/>
      <c r="AL33" s="203"/>
      <c r="AM33" s="411" t="s">
        <v>195</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IF('各会計、関係団体の財政状況及び健全化判断比率'!B33="","",'各会計、関係団体の財政状況及び健全化判断比率'!B33)</f>
        <v>温泉特別会計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箱根町外二カ市組合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（公財）箱根町文化スポーツ財団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育英奨学金特別会計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南足柄市外四カ市組合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（一財）箱根町観光協会</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神奈川県市町村職員退職手当組合</v>
      </c>
      <c r="BZ36" s="408"/>
      <c r="CA36" s="408"/>
      <c r="CB36" s="408"/>
      <c r="CC36" s="408"/>
      <c r="CD36" s="408"/>
      <c r="CE36" s="408"/>
      <c r="CF36" s="408"/>
      <c r="CG36" s="408"/>
      <c r="CH36" s="408"/>
      <c r="CI36" s="408"/>
      <c r="CJ36" s="408"/>
      <c r="CK36" s="408"/>
      <c r="CL36" s="408"/>
      <c r="CM36" s="408"/>
      <c r="CN36" s="178"/>
      <c r="CO36" s="407">
        <f t="shared" si="3"/>
        <v>17</v>
      </c>
      <c r="CP36" s="407"/>
      <c r="CQ36" s="408" t="str">
        <f>IF('各会計、関係団体の財政状況及び健全化判断比率'!BS9="","",'各会計、関係団体の財政状況及び健全化判断比率'!BS9)</f>
        <v>（公財）かながわ健康財団</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神奈川県後期高齢者医療広域連合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神奈川県後期高齢者医療広域連合（後期高齢者特別会計）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神奈川県市町村情報システム協同事業組合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600</v>
      </c>
    </row>
    <row r="54" spans="5:113" x14ac:dyDescent="0.2"/>
    <row r="55" spans="5:113" x14ac:dyDescent="0.2"/>
    <row r="56" spans="5:113" x14ac:dyDescent="0.2"/>
  </sheetData>
  <sheetProtection algorithmName="SHA-512" hashValue="t9UcDQyUPffMFAFjcA7jeo3mzYsoXSuiPEe2dtV+E7ihpR3h0uiTodZt6JtgipPI4fCm3ZnEAK2a74dsGGMb2w==" saltValue="lDe2MT5gvqTStDK7s7Clg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6" t="s">
        <v>569</v>
      </c>
      <c r="D34" s="1216"/>
      <c r="E34" s="1217"/>
      <c r="F34" s="32">
        <v>7.66</v>
      </c>
      <c r="G34" s="33">
        <v>7.27</v>
      </c>
      <c r="H34" s="33">
        <v>7.65</v>
      </c>
      <c r="I34" s="33">
        <v>6.99</v>
      </c>
      <c r="J34" s="34">
        <v>7.5</v>
      </c>
      <c r="K34" s="22"/>
      <c r="L34" s="22"/>
      <c r="M34" s="22"/>
      <c r="N34" s="22"/>
      <c r="O34" s="22"/>
      <c r="P34" s="22"/>
    </row>
    <row r="35" spans="1:16" ht="39" customHeight="1" x14ac:dyDescent="0.2">
      <c r="A35" s="22"/>
      <c r="B35" s="35"/>
      <c r="C35" s="1210" t="s">
        <v>570</v>
      </c>
      <c r="D35" s="1211"/>
      <c r="E35" s="1212"/>
      <c r="F35" s="36" t="s">
        <v>521</v>
      </c>
      <c r="G35" s="37">
        <v>4.07</v>
      </c>
      <c r="H35" s="37">
        <v>4.82</v>
      </c>
      <c r="I35" s="37">
        <v>3.78</v>
      </c>
      <c r="J35" s="38">
        <v>3.45</v>
      </c>
      <c r="K35" s="22"/>
      <c r="L35" s="22"/>
      <c r="M35" s="22"/>
      <c r="N35" s="22"/>
      <c r="O35" s="22"/>
      <c r="P35" s="22"/>
    </row>
    <row r="36" spans="1:16" ht="39" customHeight="1" x14ac:dyDescent="0.2">
      <c r="A36" s="22"/>
      <c r="B36" s="35"/>
      <c r="C36" s="1210" t="s">
        <v>571</v>
      </c>
      <c r="D36" s="1211"/>
      <c r="E36" s="1212"/>
      <c r="F36" s="36">
        <v>3.27</v>
      </c>
      <c r="G36" s="37">
        <v>3.41</v>
      </c>
      <c r="H36" s="37">
        <v>3.41</v>
      </c>
      <c r="I36" s="37">
        <v>2.63</v>
      </c>
      <c r="J36" s="38">
        <v>2.46</v>
      </c>
      <c r="K36" s="22"/>
      <c r="L36" s="22"/>
      <c r="M36" s="22"/>
      <c r="N36" s="22"/>
      <c r="O36" s="22"/>
      <c r="P36" s="22"/>
    </row>
    <row r="37" spans="1:16" ht="39" customHeight="1" x14ac:dyDescent="0.2">
      <c r="A37" s="22"/>
      <c r="B37" s="35"/>
      <c r="C37" s="1210" t="s">
        <v>572</v>
      </c>
      <c r="D37" s="1211"/>
      <c r="E37" s="1212"/>
      <c r="F37" s="36">
        <v>1.02</v>
      </c>
      <c r="G37" s="37">
        <v>1.23</v>
      </c>
      <c r="H37" s="37">
        <v>1.02</v>
      </c>
      <c r="I37" s="37">
        <v>0.93</v>
      </c>
      <c r="J37" s="38">
        <v>0.97</v>
      </c>
      <c r="K37" s="22"/>
      <c r="L37" s="22"/>
      <c r="M37" s="22"/>
      <c r="N37" s="22"/>
      <c r="O37" s="22"/>
      <c r="P37" s="22"/>
    </row>
    <row r="38" spans="1:16" ht="39" customHeight="1" x14ac:dyDescent="0.2">
      <c r="A38" s="22"/>
      <c r="B38" s="35"/>
      <c r="C38" s="1210" t="s">
        <v>573</v>
      </c>
      <c r="D38" s="1211"/>
      <c r="E38" s="1212"/>
      <c r="F38" s="36">
        <v>1.04</v>
      </c>
      <c r="G38" s="37">
        <v>0.91</v>
      </c>
      <c r="H38" s="37">
        <v>1.05</v>
      </c>
      <c r="I38" s="37">
        <v>0.86</v>
      </c>
      <c r="J38" s="38">
        <v>0.91</v>
      </c>
      <c r="K38" s="22"/>
      <c r="L38" s="22"/>
      <c r="M38" s="22"/>
      <c r="N38" s="22"/>
      <c r="O38" s="22"/>
      <c r="P38" s="22"/>
    </row>
    <row r="39" spans="1:16" ht="39" customHeight="1" x14ac:dyDescent="0.2">
      <c r="A39" s="22"/>
      <c r="B39" s="35"/>
      <c r="C39" s="1210" t="s">
        <v>574</v>
      </c>
      <c r="D39" s="1211"/>
      <c r="E39" s="1212"/>
      <c r="F39" s="36">
        <v>0.25</v>
      </c>
      <c r="G39" s="37">
        <v>0.33</v>
      </c>
      <c r="H39" s="37">
        <v>0.48</v>
      </c>
      <c r="I39" s="37">
        <v>0.62</v>
      </c>
      <c r="J39" s="38">
        <v>0.49</v>
      </c>
      <c r="K39" s="22"/>
      <c r="L39" s="22"/>
      <c r="M39" s="22"/>
      <c r="N39" s="22"/>
      <c r="O39" s="22"/>
      <c r="P39" s="22"/>
    </row>
    <row r="40" spans="1:16" ht="39" customHeight="1" x14ac:dyDescent="0.2">
      <c r="A40" s="22"/>
      <c r="B40" s="35"/>
      <c r="C40" s="1210" t="s">
        <v>575</v>
      </c>
      <c r="D40" s="1211"/>
      <c r="E40" s="1212"/>
      <c r="F40" s="36">
        <v>0.28000000000000003</v>
      </c>
      <c r="G40" s="37">
        <v>0.36</v>
      </c>
      <c r="H40" s="37">
        <v>0.44</v>
      </c>
      <c r="I40" s="37">
        <v>0.32</v>
      </c>
      <c r="J40" s="38">
        <v>0.4</v>
      </c>
      <c r="K40" s="22"/>
      <c r="L40" s="22"/>
      <c r="M40" s="22"/>
      <c r="N40" s="22"/>
      <c r="O40" s="22"/>
      <c r="P40" s="22"/>
    </row>
    <row r="41" spans="1:16" ht="39" customHeight="1" x14ac:dyDescent="0.2">
      <c r="A41" s="22"/>
      <c r="B41" s="35"/>
      <c r="C41" s="1210" t="s">
        <v>576</v>
      </c>
      <c r="D41" s="1211"/>
      <c r="E41" s="1212"/>
      <c r="F41" s="36">
        <v>0.18</v>
      </c>
      <c r="G41" s="37">
        <v>0.16</v>
      </c>
      <c r="H41" s="37">
        <v>0.17</v>
      </c>
      <c r="I41" s="37">
        <v>0.18</v>
      </c>
      <c r="J41" s="38">
        <v>0.21</v>
      </c>
      <c r="K41" s="22"/>
      <c r="L41" s="22"/>
      <c r="M41" s="22"/>
      <c r="N41" s="22"/>
      <c r="O41" s="22"/>
      <c r="P41" s="22"/>
    </row>
    <row r="42" spans="1:16" ht="39" customHeight="1" x14ac:dyDescent="0.2">
      <c r="A42" s="22"/>
      <c r="B42" s="39"/>
      <c r="C42" s="1210" t="s">
        <v>577</v>
      </c>
      <c r="D42" s="1211"/>
      <c r="E42" s="1212"/>
      <c r="F42" s="36" t="s">
        <v>521</v>
      </c>
      <c r="G42" s="37" t="s">
        <v>521</v>
      </c>
      <c r="H42" s="37" t="s">
        <v>521</v>
      </c>
      <c r="I42" s="37" t="s">
        <v>521</v>
      </c>
      <c r="J42" s="38" t="s">
        <v>521</v>
      </c>
      <c r="K42" s="22"/>
      <c r="L42" s="22"/>
      <c r="M42" s="22"/>
      <c r="N42" s="22"/>
      <c r="O42" s="22"/>
      <c r="P42" s="22"/>
    </row>
    <row r="43" spans="1:16" ht="39" customHeight="1" thickBot="1" x14ac:dyDescent="0.25">
      <c r="A43" s="22"/>
      <c r="B43" s="40"/>
      <c r="C43" s="1213" t="s">
        <v>578</v>
      </c>
      <c r="D43" s="1214"/>
      <c r="E43" s="1215"/>
      <c r="F43" s="41">
        <v>3.08</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e6zuoiraSdeePmjYi06rwICBAY4luVQUaxoTbmBYD6yFr1+Yva0aZ1iB/vE8Rcrm2TMwHEgJ/wZxjlAhZtMtg==" saltValue="7pOpsjBjTuoMoZtNK307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886</v>
      </c>
      <c r="L45" s="60">
        <v>786</v>
      </c>
      <c r="M45" s="60">
        <v>868</v>
      </c>
      <c r="N45" s="60">
        <v>897</v>
      </c>
      <c r="O45" s="61">
        <v>1081</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2">
      <c r="A48" s="48"/>
      <c r="B48" s="1238"/>
      <c r="C48" s="1239"/>
      <c r="D48" s="62"/>
      <c r="E48" s="1220" t="s">
        <v>15</v>
      </c>
      <c r="F48" s="1220"/>
      <c r="G48" s="1220"/>
      <c r="H48" s="1220"/>
      <c r="I48" s="1220"/>
      <c r="J48" s="1221"/>
      <c r="K48" s="63">
        <v>263</v>
      </c>
      <c r="L48" s="64">
        <v>209</v>
      </c>
      <c r="M48" s="64">
        <v>194</v>
      </c>
      <c r="N48" s="64">
        <v>111</v>
      </c>
      <c r="O48" s="65">
        <v>184</v>
      </c>
      <c r="P48" s="48"/>
      <c r="Q48" s="48"/>
      <c r="R48" s="48"/>
      <c r="S48" s="48"/>
      <c r="T48" s="48"/>
      <c r="U48" s="48"/>
    </row>
    <row r="49" spans="1:21" ht="30.75" customHeight="1" x14ac:dyDescent="0.2">
      <c r="A49" s="48"/>
      <c r="B49" s="1238"/>
      <c r="C49" s="1239"/>
      <c r="D49" s="62"/>
      <c r="E49" s="1220" t="s">
        <v>16</v>
      </c>
      <c r="F49" s="1220"/>
      <c r="G49" s="1220"/>
      <c r="H49" s="1220"/>
      <c r="I49" s="1220"/>
      <c r="J49" s="1221"/>
      <c r="K49" s="63" t="s">
        <v>521</v>
      </c>
      <c r="L49" s="64" t="s">
        <v>521</v>
      </c>
      <c r="M49" s="64" t="s">
        <v>521</v>
      </c>
      <c r="N49" s="64" t="s">
        <v>521</v>
      </c>
      <c r="O49" s="65" t="s">
        <v>521</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521</v>
      </c>
      <c r="L51" s="64" t="s">
        <v>521</v>
      </c>
      <c r="M51" s="64" t="s">
        <v>521</v>
      </c>
      <c r="N51" s="64" t="s">
        <v>521</v>
      </c>
      <c r="O51" s="65" t="s">
        <v>521</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509</v>
      </c>
      <c r="L52" s="64">
        <v>472</v>
      </c>
      <c r="M52" s="64">
        <v>458</v>
      </c>
      <c r="N52" s="64">
        <v>450</v>
      </c>
      <c r="O52" s="65">
        <v>453</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640</v>
      </c>
      <c r="L53" s="69">
        <v>523</v>
      </c>
      <c r="M53" s="69">
        <v>604</v>
      </c>
      <c r="N53" s="69">
        <v>558</v>
      </c>
      <c r="O53" s="70">
        <v>812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RnK8/O3HI9XjORhRX5mWGouZ388TnHqgWZBz8f2or17rdx6AViWDBQalEe0ZYP185YG0VO1JLpbngei7WaC/A==" saltValue="fO7uwW8CqLKiRkGAOA1/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6" t="s">
        <v>30</v>
      </c>
      <c r="C41" s="1257"/>
      <c r="D41" s="102"/>
      <c r="E41" s="1258" t="s">
        <v>31</v>
      </c>
      <c r="F41" s="1258"/>
      <c r="G41" s="1258"/>
      <c r="H41" s="1259"/>
      <c r="I41" s="351">
        <v>5961</v>
      </c>
      <c r="J41" s="352">
        <v>6969</v>
      </c>
      <c r="K41" s="352">
        <v>7449</v>
      </c>
      <c r="L41" s="352">
        <v>8408</v>
      </c>
      <c r="M41" s="353">
        <v>7726</v>
      </c>
    </row>
    <row r="42" spans="2:13" ht="27.75" customHeight="1" x14ac:dyDescent="0.2">
      <c r="B42" s="1246"/>
      <c r="C42" s="1247"/>
      <c r="D42" s="103"/>
      <c r="E42" s="1250" t="s">
        <v>32</v>
      </c>
      <c r="F42" s="1250"/>
      <c r="G42" s="1250"/>
      <c r="H42" s="1251"/>
      <c r="I42" s="354" t="s">
        <v>521</v>
      </c>
      <c r="J42" s="355" t="s">
        <v>521</v>
      </c>
      <c r="K42" s="355" t="s">
        <v>521</v>
      </c>
      <c r="L42" s="355" t="s">
        <v>521</v>
      </c>
      <c r="M42" s="356" t="s">
        <v>521</v>
      </c>
    </row>
    <row r="43" spans="2:13" ht="27.75" customHeight="1" x14ac:dyDescent="0.2">
      <c r="B43" s="1246"/>
      <c r="C43" s="1247"/>
      <c r="D43" s="103"/>
      <c r="E43" s="1250" t="s">
        <v>33</v>
      </c>
      <c r="F43" s="1250"/>
      <c r="G43" s="1250"/>
      <c r="H43" s="1251"/>
      <c r="I43" s="354">
        <v>2636</v>
      </c>
      <c r="J43" s="355">
        <v>2459</v>
      </c>
      <c r="K43" s="355">
        <v>2297</v>
      </c>
      <c r="L43" s="355">
        <v>1854</v>
      </c>
      <c r="M43" s="356">
        <v>1977</v>
      </c>
    </row>
    <row r="44" spans="2:13" ht="27.75" customHeight="1" x14ac:dyDescent="0.2">
      <c r="B44" s="1246"/>
      <c r="C44" s="1247"/>
      <c r="D44" s="103"/>
      <c r="E44" s="1250" t="s">
        <v>34</v>
      </c>
      <c r="F44" s="1250"/>
      <c r="G44" s="1250"/>
      <c r="H44" s="1251"/>
      <c r="I44" s="354" t="s">
        <v>521</v>
      </c>
      <c r="J44" s="355" t="s">
        <v>521</v>
      </c>
      <c r="K44" s="355" t="s">
        <v>521</v>
      </c>
      <c r="L44" s="355" t="s">
        <v>521</v>
      </c>
      <c r="M44" s="356" t="s">
        <v>521</v>
      </c>
    </row>
    <row r="45" spans="2:13" ht="27.75" customHeight="1" x14ac:dyDescent="0.2">
      <c r="B45" s="1246"/>
      <c r="C45" s="1247"/>
      <c r="D45" s="103"/>
      <c r="E45" s="1250" t="s">
        <v>35</v>
      </c>
      <c r="F45" s="1250"/>
      <c r="G45" s="1250"/>
      <c r="H45" s="1251"/>
      <c r="I45" s="354">
        <v>2821</v>
      </c>
      <c r="J45" s="355">
        <v>2794</v>
      </c>
      <c r="K45" s="355">
        <v>2744</v>
      </c>
      <c r="L45" s="355">
        <v>2694</v>
      </c>
      <c r="M45" s="356">
        <v>2678</v>
      </c>
    </row>
    <row r="46" spans="2:13" ht="27.75" customHeight="1" x14ac:dyDescent="0.2">
      <c r="B46" s="1246"/>
      <c r="C46" s="1247"/>
      <c r="D46" s="104"/>
      <c r="E46" s="1250" t="s">
        <v>36</v>
      </c>
      <c r="F46" s="1250"/>
      <c r="G46" s="1250"/>
      <c r="H46" s="1251"/>
      <c r="I46" s="354" t="s">
        <v>521</v>
      </c>
      <c r="J46" s="355" t="s">
        <v>521</v>
      </c>
      <c r="K46" s="355" t="s">
        <v>521</v>
      </c>
      <c r="L46" s="355" t="s">
        <v>521</v>
      </c>
      <c r="M46" s="356" t="s">
        <v>521</v>
      </c>
    </row>
    <row r="47" spans="2:13" ht="27.75" customHeight="1" x14ac:dyDescent="0.2">
      <c r="B47" s="1246"/>
      <c r="C47" s="1247"/>
      <c r="D47" s="105"/>
      <c r="E47" s="1260" t="s">
        <v>37</v>
      </c>
      <c r="F47" s="1261"/>
      <c r="G47" s="1261"/>
      <c r="H47" s="1262"/>
      <c r="I47" s="354" t="s">
        <v>521</v>
      </c>
      <c r="J47" s="355" t="s">
        <v>521</v>
      </c>
      <c r="K47" s="355" t="s">
        <v>521</v>
      </c>
      <c r="L47" s="355" t="s">
        <v>521</v>
      </c>
      <c r="M47" s="356" t="s">
        <v>521</v>
      </c>
    </row>
    <row r="48" spans="2:13" ht="27.75" customHeight="1" x14ac:dyDescent="0.2">
      <c r="B48" s="1246"/>
      <c r="C48" s="1247"/>
      <c r="D48" s="103"/>
      <c r="E48" s="1250" t="s">
        <v>38</v>
      </c>
      <c r="F48" s="1250"/>
      <c r="G48" s="1250"/>
      <c r="H48" s="1251"/>
      <c r="I48" s="354" t="s">
        <v>521</v>
      </c>
      <c r="J48" s="355" t="s">
        <v>521</v>
      </c>
      <c r="K48" s="355" t="s">
        <v>521</v>
      </c>
      <c r="L48" s="355" t="s">
        <v>521</v>
      </c>
      <c r="M48" s="356" t="s">
        <v>521</v>
      </c>
    </row>
    <row r="49" spans="2:13" ht="27.75" customHeight="1" x14ac:dyDescent="0.2">
      <c r="B49" s="1248"/>
      <c r="C49" s="1249"/>
      <c r="D49" s="103"/>
      <c r="E49" s="1250" t="s">
        <v>39</v>
      </c>
      <c r="F49" s="1250"/>
      <c r="G49" s="1250"/>
      <c r="H49" s="1251"/>
      <c r="I49" s="354" t="s">
        <v>521</v>
      </c>
      <c r="J49" s="355" t="s">
        <v>521</v>
      </c>
      <c r="K49" s="355" t="s">
        <v>521</v>
      </c>
      <c r="L49" s="355" t="s">
        <v>521</v>
      </c>
      <c r="M49" s="356" t="s">
        <v>521</v>
      </c>
    </row>
    <row r="50" spans="2:13" ht="27.75" customHeight="1" x14ac:dyDescent="0.2">
      <c r="B50" s="1244" t="s">
        <v>40</v>
      </c>
      <c r="C50" s="1245"/>
      <c r="D50" s="106"/>
      <c r="E50" s="1250" t="s">
        <v>41</v>
      </c>
      <c r="F50" s="1250"/>
      <c r="G50" s="1250"/>
      <c r="H50" s="1251"/>
      <c r="I50" s="354">
        <v>2117</v>
      </c>
      <c r="J50" s="355">
        <v>2485</v>
      </c>
      <c r="K50" s="355">
        <v>2614</v>
      </c>
      <c r="L50" s="355">
        <v>2234</v>
      </c>
      <c r="M50" s="356">
        <v>2527</v>
      </c>
    </row>
    <row r="51" spans="2:13" ht="27.75" customHeight="1" x14ac:dyDescent="0.2">
      <c r="B51" s="1246"/>
      <c r="C51" s="1247"/>
      <c r="D51" s="103"/>
      <c r="E51" s="1250" t="s">
        <v>42</v>
      </c>
      <c r="F51" s="1250"/>
      <c r="G51" s="1250"/>
      <c r="H51" s="1251"/>
      <c r="I51" s="354">
        <v>63</v>
      </c>
      <c r="J51" s="355">
        <v>41</v>
      </c>
      <c r="K51" s="355">
        <v>20</v>
      </c>
      <c r="L51" s="355">
        <v>276</v>
      </c>
      <c r="M51" s="356">
        <v>5</v>
      </c>
    </row>
    <row r="52" spans="2:13" ht="27.75" customHeight="1" x14ac:dyDescent="0.2">
      <c r="B52" s="1248"/>
      <c r="C52" s="1249"/>
      <c r="D52" s="103"/>
      <c r="E52" s="1250" t="s">
        <v>43</v>
      </c>
      <c r="F52" s="1250"/>
      <c r="G52" s="1250"/>
      <c r="H52" s="1251"/>
      <c r="I52" s="354">
        <v>4792</v>
      </c>
      <c r="J52" s="355">
        <v>5197</v>
      </c>
      <c r="K52" s="355">
        <v>5650</v>
      </c>
      <c r="L52" s="355">
        <v>5705</v>
      </c>
      <c r="M52" s="356">
        <v>5512</v>
      </c>
    </row>
    <row r="53" spans="2:13" ht="27.75" customHeight="1" thickBot="1" x14ac:dyDescent="0.25">
      <c r="B53" s="1252" t="s">
        <v>21</v>
      </c>
      <c r="C53" s="1253"/>
      <c r="D53" s="107"/>
      <c r="E53" s="1254" t="s">
        <v>44</v>
      </c>
      <c r="F53" s="1254"/>
      <c r="G53" s="1254"/>
      <c r="H53" s="1255"/>
      <c r="I53" s="357">
        <v>4446</v>
      </c>
      <c r="J53" s="358">
        <v>4500</v>
      </c>
      <c r="K53" s="358">
        <v>4206</v>
      </c>
      <c r="L53" s="358">
        <v>4741</v>
      </c>
      <c r="M53" s="359">
        <v>4336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v+LWZQxepeLxNOo41Xo+Iq3Vh5Rzsg7YUG/n5HwIhA8/2v/OQq/QloNPyal83NkCzi9I9CYzoUq2LkPo6d6XA==" saltValue="JNmJ/lR/eeElx4yptHnV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1" t="s">
        <v>47</v>
      </c>
      <c r="D55" s="1271"/>
      <c r="E55" s="1272"/>
      <c r="F55" s="119">
        <v>1854</v>
      </c>
      <c r="G55" s="119">
        <v>1501</v>
      </c>
      <c r="H55" s="120">
        <v>1800</v>
      </c>
    </row>
    <row r="56" spans="2:8" ht="52.5" customHeight="1" x14ac:dyDescent="0.2">
      <c r="B56" s="121"/>
      <c r="C56" s="1273" t="s">
        <v>48</v>
      </c>
      <c r="D56" s="1273"/>
      <c r="E56" s="1274"/>
      <c r="F56" s="122" t="s">
        <v>521</v>
      </c>
      <c r="G56" s="122" t="s">
        <v>521</v>
      </c>
      <c r="H56" s="123" t="s">
        <v>521</v>
      </c>
    </row>
    <row r="57" spans="2:8" ht="53.25" customHeight="1" x14ac:dyDescent="0.2">
      <c r="B57" s="121"/>
      <c r="C57" s="1275" t="s">
        <v>49</v>
      </c>
      <c r="D57" s="1275"/>
      <c r="E57" s="1276"/>
      <c r="F57" s="124">
        <v>490</v>
      </c>
      <c r="G57" s="124">
        <v>498</v>
      </c>
      <c r="H57" s="125">
        <v>496</v>
      </c>
    </row>
    <row r="58" spans="2:8" ht="45.75" customHeight="1" x14ac:dyDescent="0.2">
      <c r="B58" s="126"/>
      <c r="C58" s="1263" t="s">
        <v>585</v>
      </c>
      <c r="D58" s="1264"/>
      <c r="E58" s="1265"/>
      <c r="F58" s="127">
        <v>244</v>
      </c>
      <c r="G58" s="127">
        <v>244</v>
      </c>
      <c r="H58" s="128">
        <v>244</v>
      </c>
    </row>
    <row r="59" spans="2:8" ht="45.75" customHeight="1" x14ac:dyDescent="0.2">
      <c r="B59" s="126"/>
      <c r="C59" s="1263" t="s">
        <v>586</v>
      </c>
      <c r="D59" s="1264"/>
      <c r="E59" s="1265"/>
      <c r="F59" s="127">
        <v>103</v>
      </c>
      <c r="G59" s="127">
        <v>114</v>
      </c>
      <c r="H59" s="128">
        <v>115</v>
      </c>
    </row>
    <row r="60" spans="2:8" ht="45.75" customHeight="1" x14ac:dyDescent="0.2">
      <c r="B60" s="126"/>
      <c r="C60" s="1263" t="s">
        <v>587</v>
      </c>
      <c r="D60" s="1264"/>
      <c r="E60" s="1265"/>
      <c r="F60" s="127">
        <v>41</v>
      </c>
      <c r="G60" s="127">
        <v>41</v>
      </c>
      <c r="H60" s="128">
        <v>41</v>
      </c>
    </row>
    <row r="61" spans="2:8" ht="45.75" customHeight="1" x14ac:dyDescent="0.2">
      <c r="B61" s="126"/>
      <c r="C61" s="1263" t="s">
        <v>588</v>
      </c>
      <c r="D61" s="1264"/>
      <c r="E61" s="1265"/>
      <c r="F61" s="127">
        <v>32</v>
      </c>
      <c r="G61" s="127">
        <v>32</v>
      </c>
      <c r="H61" s="128">
        <v>32</v>
      </c>
    </row>
    <row r="62" spans="2:8" ht="45.75" customHeight="1" thickBot="1" x14ac:dyDescent="0.25">
      <c r="B62" s="129"/>
      <c r="C62" s="1266" t="s">
        <v>589</v>
      </c>
      <c r="D62" s="1267"/>
      <c r="E62" s="1268"/>
      <c r="F62" s="130">
        <v>24</v>
      </c>
      <c r="G62" s="130">
        <v>24</v>
      </c>
      <c r="H62" s="131">
        <v>24</v>
      </c>
    </row>
    <row r="63" spans="2:8" ht="52.5" customHeight="1" thickBot="1" x14ac:dyDescent="0.25">
      <c r="B63" s="132"/>
      <c r="C63" s="1269" t="s">
        <v>50</v>
      </c>
      <c r="D63" s="1269"/>
      <c r="E63" s="1270"/>
      <c r="F63" s="133">
        <v>2344</v>
      </c>
      <c r="G63" s="133">
        <v>1999</v>
      </c>
      <c r="H63" s="134">
        <v>2296</v>
      </c>
    </row>
    <row r="64" spans="2:8" ht="13.2" x14ac:dyDescent="0.2"/>
  </sheetData>
  <sheetProtection algorithmName="SHA-512" hashValue="vyqerGzjIT1BrD9T3dXOHijYOd6ZNz0nXy03FHdHSrNLlJ0vQbab6Zn7PY8hSIYWiJFiuaZ48Z3lcs8g2pryaA==" saltValue="6wQoxiCWyIFxszDGzKXu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611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603</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563</v>
      </c>
      <c r="BQ50" s="1290"/>
      <c r="BR50" s="1290"/>
      <c r="BS50" s="1290"/>
      <c r="BT50" s="1290"/>
      <c r="BU50" s="1290"/>
      <c r="BV50" s="1290"/>
      <c r="BW50" s="1290"/>
      <c r="BX50" s="1290" t="s">
        <v>564</v>
      </c>
      <c r="BY50" s="1290"/>
      <c r="BZ50" s="1290"/>
      <c r="CA50" s="1290"/>
      <c r="CB50" s="1290"/>
      <c r="CC50" s="1290"/>
      <c r="CD50" s="1290"/>
      <c r="CE50" s="1290"/>
      <c r="CF50" s="1290" t="s">
        <v>565</v>
      </c>
      <c r="CG50" s="1290"/>
      <c r="CH50" s="1290"/>
      <c r="CI50" s="1290"/>
      <c r="CJ50" s="1290"/>
      <c r="CK50" s="1290"/>
      <c r="CL50" s="1290"/>
      <c r="CM50" s="1290"/>
      <c r="CN50" s="1290" t="s">
        <v>566</v>
      </c>
      <c r="CO50" s="1290"/>
      <c r="CP50" s="1290"/>
      <c r="CQ50" s="1290"/>
      <c r="CR50" s="1290"/>
      <c r="CS50" s="1290"/>
      <c r="CT50" s="1290"/>
      <c r="CU50" s="1290"/>
      <c r="CV50" s="1290" t="s">
        <v>567</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604</v>
      </c>
      <c r="AO51" s="1293"/>
      <c r="AP51" s="1293"/>
      <c r="AQ51" s="1293"/>
      <c r="AR51" s="1293"/>
      <c r="AS51" s="1293"/>
      <c r="AT51" s="1293"/>
      <c r="AU51" s="1293"/>
      <c r="AV51" s="1293"/>
      <c r="AW51" s="1293"/>
      <c r="AX51" s="1293"/>
      <c r="AY51" s="1293"/>
      <c r="AZ51" s="1293"/>
      <c r="BA51" s="1293"/>
      <c r="BB51" s="1293" t="s">
        <v>605</v>
      </c>
      <c r="BC51" s="1293"/>
      <c r="BD51" s="1293"/>
      <c r="BE51" s="1293"/>
      <c r="BF51" s="1293"/>
      <c r="BG51" s="1293"/>
      <c r="BH51" s="1293"/>
      <c r="BI51" s="1293"/>
      <c r="BJ51" s="1293"/>
      <c r="BK51" s="1293"/>
      <c r="BL51" s="1293"/>
      <c r="BM51" s="1293"/>
      <c r="BN51" s="1293"/>
      <c r="BO51" s="1293"/>
      <c r="BP51" s="1291">
        <v>85.6</v>
      </c>
      <c r="BQ51" s="1291"/>
      <c r="BR51" s="1291"/>
      <c r="BS51" s="1291"/>
      <c r="BT51" s="1291"/>
      <c r="BU51" s="1291"/>
      <c r="BV51" s="1291"/>
      <c r="BW51" s="1291"/>
      <c r="BX51" s="1291">
        <v>83.9</v>
      </c>
      <c r="BY51" s="1291"/>
      <c r="BZ51" s="1291"/>
      <c r="CA51" s="1291"/>
      <c r="CB51" s="1291"/>
      <c r="CC51" s="1291"/>
      <c r="CD51" s="1291"/>
      <c r="CE51" s="1291"/>
      <c r="CF51" s="1291">
        <v>78.900000000000006</v>
      </c>
      <c r="CG51" s="1291"/>
      <c r="CH51" s="1291"/>
      <c r="CI51" s="1291"/>
      <c r="CJ51" s="1291"/>
      <c r="CK51" s="1291"/>
      <c r="CL51" s="1291"/>
      <c r="CM51" s="1291"/>
      <c r="CN51" s="1291">
        <v>88.1</v>
      </c>
      <c r="CO51" s="1291"/>
      <c r="CP51" s="1291"/>
      <c r="CQ51" s="1291"/>
      <c r="CR51" s="1291"/>
      <c r="CS51" s="1291"/>
      <c r="CT51" s="1291"/>
      <c r="CU51" s="1291"/>
      <c r="CV51" s="1291">
        <v>82.3</v>
      </c>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606</v>
      </c>
      <c r="BC53" s="1293"/>
      <c r="BD53" s="1293"/>
      <c r="BE53" s="1293"/>
      <c r="BF53" s="1293"/>
      <c r="BG53" s="1293"/>
      <c r="BH53" s="1293"/>
      <c r="BI53" s="1293"/>
      <c r="BJ53" s="1293"/>
      <c r="BK53" s="1293"/>
      <c r="BL53" s="1293"/>
      <c r="BM53" s="1293"/>
      <c r="BN53" s="1293"/>
      <c r="BO53" s="1293"/>
      <c r="BP53" s="1291">
        <v>72.7</v>
      </c>
      <c r="BQ53" s="1291"/>
      <c r="BR53" s="1291"/>
      <c r="BS53" s="1291"/>
      <c r="BT53" s="1291"/>
      <c r="BU53" s="1291"/>
      <c r="BV53" s="1291"/>
      <c r="BW53" s="1291"/>
      <c r="BX53" s="1291">
        <v>72.099999999999994</v>
      </c>
      <c r="BY53" s="1291"/>
      <c r="BZ53" s="1291"/>
      <c r="CA53" s="1291"/>
      <c r="CB53" s="1291"/>
      <c r="CC53" s="1291"/>
      <c r="CD53" s="1291"/>
      <c r="CE53" s="1291"/>
      <c r="CF53" s="1291">
        <v>72.400000000000006</v>
      </c>
      <c r="CG53" s="1291"/>
      <c r="CH53" s="1291"/>
      <c r="CI53" s="1291"/>
      <c r="CJ53" s="1291"/>
      <c r="CK53" s="1291"/>
      <c r="CL53" s="1291"/>
      <c r="CM53" s="1291"/>
      <c r="CN53" s="1291">
        <v>72.3</v>
      </c>
      <c r="CO53" s="1291"/>
      <c r="CP53" s="1291"/>
      <c r="CQ53" s="1291"/>
      <c r="CR53" s="1291"/>
      <c r="CS53" s="1291"/>
      <c r="CT53" s="1291"/>
      <c r="CU53" s="1291"/>
      <c r="CV53" s="1291">
        <v>72.599999999999994</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607</v>
      </c>
      <c r="AO55" s="1290"/>
      <c r="AP55" s="1290"/>
      <c r="AQ55" s="1290"/>
      <c r="AR55" s="1290"/>
      <c r="AS55" s="1290"/>
      <c r="AT55" s="1290"/>
      <c r="AU55" s="1290"/>
      <c r="AV55" s="1290"/>
      <c r="AW55" s="1290"/>
      <c r="AX55" s="1290"/>
      <c r="AY55" s="1290"/>
      <c r="AZ55" s="1290"/>
      <c r="BA55" s="1290"/>
      <c r="BB55" s="1293" t="s">
        <v>605</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3.1</v>
      </c>
      <c r="CG55" s="1291"/>
      <c r="CH55" s="1291"/>
      <c r="CI55" s="1291"/>
      <c r="CJ55" s="1291"/>
      <c r="CK55" s="1291"/>
      <c r="CL55" s="1291"/>
      <c r="CM55" s="1291"/>
      <c r="CN55" s="1291">
        <v>13.7</v>
      </c>
      <c r="CO55" s="1291"/>
      <c r="CP55" s="1291"/>
      <c r="CQ55" s="1291"/>
      <c r="CR55" s="1291"/>
      <c r="CS55" s="1291"/>
      <c r="CT55" s="1291"/>
      <c r="CU55" s="1291"/>
      <c r="CV55" s="1291">
        <v>6.9</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606</v>
      </c>
      <c r="BC57" s="1293"/>
      <c r="BD57" s="1293"/>
      <c r="BE57" s="1293"/>
      <c r="BF57" s="1293"/>
      <c r="BG57" s="1293"/>
      <c r="BH57" s="1293"/>
      <c r="BI57" s="1293"/>
      <c r="BJ57" s="1293"/>
      <c r="BK57" s="1293"/>
      <c r="BL57" s="1293"/>
      <c r="BM57" s="1293"/>
      <c r="BN57" s="1293"/>
      <c r="BO57" s="1293"/>
      <c r="BP57" s="1291">
        <v>59.4</v>
      </c>
      <c r="BQ57" s="1291"/>
      <c r="BR57" s="1291"/>
      <c r="BS57" s="1291"/>
      <c r="BT57" s="1291"/>
      <c r="BU57" s="1291"/>
      <c r="BV57" s="1291"/>
      <c r="BW57" s="1291"/>
      <c r="BX57" s="1291">
        <v>60</v>
      </c>
      <c r="BY57" s="1291"/>
      <c r="BZ57" s="1291"/>
      <c r="CA57" s="1291"/>
      <c r="CB57" s="1291"/>
      <c r="CC57" s="1291"/>
      <c r="CD57" s="1291"/>
      <c r="CE57" s="1291"/>
      <c r="CF57" s="1291">
        <v>61.2</v>
      </c>
      <c r="CG57" s="1291"/>
      <c r="CH57" s="1291"/>
      <c r="CI57" s="1291"/>
      <c r="CJ57" s="1291"/>
      <c r="CK57" s="1291"/>
      <c r="CL57" s="1291"/>
      <c r="CM57" s="1291"/>
      <c r="CN57" s="1291">
        <v>62</v>
      </c>
      <c r="CO57" s="1291"/>
      <c r="CP57" s="1291"/>
      <c r="CQ57" s="1291"/>
      <c r="CR57" s="1291"/>
      <c r="CS57" s="1291"/>
      <c r="CT57" s="1291"/>
      <c r="CU57" s="1291"/>
      <c r="CV57" s="1291">
        <v>62.9</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608</v>
      </c>
    </row>
    <row r="64" spans="1:109" ht="13.2" x14ac:dyDescent="0.2">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7" t="s">
        <v>609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603</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563</v>
      </c>
      <c r="BQ72" s="1290"/>
      <c r="BR72" s="1290"/>
      <c r="BS72" s="1290"/>
      <c r="BT72" s="1290"/>
      <c r="BU72" s="1290"/>
      <c r="BV72" s="1290"/>
      <c r="BW72" s="1290"/>
      <c r="BX72" s="1290" t="s">
        <v>564</v>
      </c>
      <c r="BY72" s="1290"/>
      <c r="BZ72" s="1290"/>
      <c r="CA72" s="1290"/>
      <c r="CB72" s="1290"/>
      <c r="CC72" s="1290"/>
      <c r="CD72" s="1290"/>
      <c r="CE72" s="1290"/>
      <c r="CF72" s="1290" t="s">
        <v>565</v>
      </c>
      <c r="CG72" s="1290"/>
      <c r="CH72" s="1290"/>
      <c r="CI72" s="1290"/>
      <c r="CJ72" s="1290"/>
      <c r="CK72" s="1290"/>
      <c r="CL72" s="1290"/>
      <c r="CM72" s="1290"/>
      <c r="CN72" s="1290" t="s">
        <v>566</v>
      </c>
      <c r="CO72" s="1290"/>
      <c r="CP72" s="1290"/>
      <c r="CQ72" s="1290"/>
      <c r="CR72" s="1290"/>
      <c r="CS72" s="1290"/>
      <c r="CT72" s="1290"/>
      <c r="CU72" s="1290"/>
      <c r="CV72" s="1290" t="s">
        <v>567</v>
      </c>
      <c r="CW72" s="1290"/>
      <c r="CX72" s="1290"/>
      <c r="CY72" s="1290"/>
      <c r="CZ72" s="1290"/>
      <c r="DA72" s="1290"/>
      <c r="DB72" s="1290"/>
      <c r="DC72" s="1290"/>
    </row>
    <row r="73" spans="2:107" ht="13.2" x14ac:dyDescent="0.2">
      <c r="B73" s="376"/>
      <c r="G73" s="1296"/>
      <c r="H73" s="1296"/>
      <c r="I73" s="1296"/>
      <c r="J73" s="1296"/>
      <c r="K73" s="1297"/>
      <c r="L73" s="1297"/>
      <c r="M73" s="1297"/>
      <c r="N73" s="1297"/>
      <c r="AM73" s="385"/>
      <c r="AN73" s="1293" t="s">
        <v>604</v>
      </c>
      <c r="AO73" s="1293"/>
      <c r="AP73" s="1293"/>
      <c r="AQ73" s="1293"/>
      <c r="AR73" s="1293"/>
      <c r="AS73" s="1293"/>
      <c r="AT73" s="1293"/>
      <c r="AU73" s="1293"/>
      <c r="AV73" s="1293"/>
      <c r="AW73" s="1293"/>
      <c r="AX73" s="1293"/>
      <c r="AY73" s="1293"/>
      <c r="AZ73" s="1293"/>
      <c r="BA73" s="1293"/>
      <c r="BB73" s="1293" t="s">
        <v>605</v>
      </c>
      <c r="BC73" s="1293"/>
      <c r="BD73" s="1293"/>
      <c r="BE73" s="1293"/>
      <c r="BF73" s="1293"/>
      <c r="BG73" s="1293"/>
      <c r="BH73" s="1293"/>
      <c r="BI73" s="1293"/>
      <c r="BJ73" s="1293"/>
      <c r="BK73" s="1293"/>
      <c r="BL73" s="1293"/>
      <c r="BM73" s="1293"/>
      <c r="BN73" s="1293"/>
      <c r="BO73" s="1293"/>
      <c r="BP73" s="1291">
        <v>85.6</v>
      </c>
      <c r="BQ73" s="1291"/>
      <c r="BR73" s="1291"/>
      <c r="BS73" s="1291"/>
      <c r="BT73" s="1291"/>
      <c r="BU73" s="1291"/>
      <c r="BV73" s="1291"/>
      <c r="BW73" s="1291"/>
      <c r="BX73" s="1291">
        <v>83.9</v>
      </c>
      <c r="BY73" s="1291"/>
      <c r="BZ73" s="1291"/>
      <c r="CA73" s="1291"/>
      <c r="CB73" s="1291"/>
      <c r="CC73" s="1291"/>
      <c r="CD73" s="1291"/>
      <c r="CE73" s="1291"/>
      <c r="CF73" s="1291">
        <v>78.900000000000006</v>
      </c>
      <c r="CG73" s="1291"/>
      <c r="CH73" s="1291"/>
      <c r="CI73" s="1291"/>
      <c r="CJ73" s="1291"/>
      <c r="CK73" s="1291"/>
      <c r="CL73" s="1291"/>
      <c r="CM73" s="1291"/>
      <c r="CN73" s="1291">
        <v>88.1</v>
      </c>
      <c r="CO73" s="1291"/>
      <c r="CP73" s="1291"/>
      <c r="CQ73" s="1291"/>
      <c r="CR73" s="1291"/>
      <c r="CS73" s="1291"/>
      <c r="CT73" s="1291"/>
      <c r="CU73" s="1291"/>
      <c r="CV73" s="1291">
        <v>82.3</v>
      </c>
      <c r="CW73" s="1291"/>
      <c r="CX73" s="1291"/>
      <c r="CY73" s="1291"/>
      <c r="CZ73" s="1291"/>
      <c r="DA73" s="1291"/>
      <c r="DB73" s="1291"/>
      <c r="DC73" s="1291"/>
    </row>
    <row r="74" spans="2:107" ht="13.2" x14ac:dyDescent="0.2">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610</v>
      </c>
      <c r="BC75" s="1293"/>
      <c r="BD75" s="1293"/>
      <c r="BE75" s="1293"/>
      <c r="BF75" s="1293"/>
      <c r="BG75" s="1293"/>
      <c r="BH75" s="1293"/>
      <c r="BI75" s="1293"/>
      <c r="BJ75" s="1293"/>
      <c r="BK75" s="1293"/>
      <c r="BL75" s="1293"/>
      <c r="BM75" s="1293"/>
      <c r="BN75" s="1293"/>
      <c r="BO75" s="1293"/>
      <c r="BP75" s="1291">
        <v>12.8</v>
      </c>
      <c r="BQ75" s="1291"/>
      <c r="BR75" s="1291"/>
      <c r="BS75" s="1291"/>
      <c r="BT75" s="1291"/>
      <c r="BU75" s="1291"/>
      <c r="BV75" s="1291"/>
      <c r="BW75" s="1291"/>
      <c r="BX75" s="1291">
        <v>11.6</v>
      </c>
      <c r="BY75" s="1291"/>
      <c r="BZ75" s="1291"/>
      <c r="CA75" s="1291"/>
      <c r="CB75" s="1291"/>
      <c r="CC75" s="1291"/>
      <c r="CD75" s="1291"/>
      <c r="CE75" s="1291"/>
      <c r="CF75" s="1291">
        <v>11.1</v>
      </c>
      <c r="CG75" s="1291"/>
      <c r="CH75" s="1291"/>
      <c r="CI75" s="1291"/>
      <c r="CJ75" s="1291"/>
      <c r="CK75" s="1291"/>
      <c r="CL75" s="1291"/>
      <c r="CM75" s="1291"/>
      <c r="CN75" s="1291">
        <v>10.4</v>
      </c>
      <c r="CO75" s="1291"/>
      <c r="CP75" s="1291"/>
      <c r="CQ75" s="1291"/>
      <c r="CR75" s="1291"/>
      <c r="CS75" s="1291"/>
      <c r="CT75" s="1291"/>
      <c r="CU75" s="1291"/>
      <c r="CV75" s="1291">
        <v>12.3</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297"/>
      <c r="L77" s="1297"/>
      <c r="M77" s="1297"/>
      <c r="N77" s="1297"/>
      <c r="AN77" s="1290" t="s">
        <v>607</v>
      </c>
      <c r="AO77" s="1290"/>
      <c r="AP77" s="1290"/>
      <c r="AQ77" s="1290"/>
      <c r="AR77" s="1290"/>
      <c r="AS77" s="1290"/>
      <c r="AT77" s="1290"/>
      <c r="AU77" s="1290"/>
      <c r="AV77" s="1290"/>
      <c r="AW77" s="1290"/>
      <c r="AX77" s="1290"/>
      <c r="AY77" s="1290"/>
      <c r="AZ77" s="1290"/>
      <c r="BA77" s="1290"/>
      <c r="BB77" s="1293" t="s">
        <v>605</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3.1</v>
      </c>
      <c r="CG77" s="1291"/>
      <c r="CH77" s="1291"/>
      <c r="CI77" s="1291"/>
      <c r="CJ77" s="1291"/>
      <c r="CK77" s="1291"/>
      <c r="CL77" s="1291"/>
      <c r="CM77" s="1291"/>
      <c r="CN77" s="1291">
        <v>13.7</v>
      </c>
      <c r="CO77" s="1291"/>
      <c r="CP77" s="1291"/>
      <c r="CQ77" s="1291"/>
      <c r="CR77" s="1291"/>
      <c r="CS77" s="1291"/>
      <c r="CT77" s="1291"/>
      <c r="CU77" s="1291"/>
      <c r="CV77" s="1291">
        <v>6.9</v>
      </c>
      <c r="CW77" s="1291"/>
      <c r="CX77" s="1291"/>
      <c r="CY77" s="1291"/>
      <c r="CZ77" s="1291"/>
      <c r="DA77" s="1291"/>
      <c r="DB77" s="1291"/>
      <c r="DC77" s="1291"/>
    </row>
    <row r="78" spans="2:107" ht="13.2" x14ac:dyDescent="0.2">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610</v>
      </c>
      <c r="BC79" s="1293"/>
      <c r="BD79" s="1293"/>
      <c r="BE79" s="1293"/>
      <c r="BF79" s="1293"/>
      <c r="BG79" s="1293"/>
      <c r="BH79" s="1293"/>
      <c r="BI79" s="1293"/>
      <c r="BJ79" s="1293"/>
      <c r="BK79" s="1293"/>
      <c r="BL79" s="1293"/>
      <c r="BM79" s="1293"/>
      <c r="BN79" s="1293"/>
      <c r="BO79" s="1293"/>
      <c r="BP79" s="1291">
        <v>7.9</v>
      </c>
      <c r="BQ79" s="1291"/>
      <c r="BR79" s="1291"/>
      <c r="BS79" s="1291"/>
      <c r="BT79" s="1291"/>
      <c r="BU79" s="1291"/>
      <c r="BV79" s="1291"/>
      <c r="BW79" s="1291"/>
      <c r="BX79" s="1291">
        <v>7.8</v>
      </c>
      <c r="BY79" s="1291"/>
      <c r="BZ79" s="1291"/>
      <c r="CA79" s="1291"/>
      <c r="CB79" s="1291"/>
      <c r="CC79" s="1291"/>
      <c r="CD79" s="1291"/>
      <c r="CE79" s="1291"/>
      <c r="CF79" s="1291">
        <v>7.9</v>
      </c>
      <c r="CG79" s="1291"/>
      <c r="CH79" s="1291"/>
      <c r="CI79" s="1291"/>
      <c r="CJ79" s="1291"/>
      <c r="CK79" s="1291"/>
      <c r="CL79" s="1291"/>
      <c r="CM79" s="1291"/>
      <c r="CN79" s="1291">
        <v>7.9</v>
      </c>
      <c r="CO79" s="1291"/>
      <c r="CP79" s="1291"/>
      <c r="CQ79" s="1291"/>
      <c r="CR79" s="1291"/>
      <c r="CS79" s="1291"/>
      <c r="CT79" s="1291"/>
      <c r="CU79" s="1291"/>
      <c r="CV79" s="1291">
        <v>8</v>
      </c>
      <c r="CW79" s="1291"/>
      <c r="CX79" s="1291"/>
      <c r="CY79" s="1291"/>
      <c r="CZ79" s="1291"/>
      <c r="DA79" s="1291"/>
      <c r="DB79" s="1291"/>
      <c r="DC79" s="1291"/>
    </row>
    <row r="80" spans="2:107" ht="13.2" x14ac:dyDescent="0.2">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Zpn888FASghSNuKYK47den0G5F2LA+im8GKVSH8YbJClGjYwZafSKGz6czFVrl0m7ZftHd4x+Da8B1Ykvh0IWw==" saltValue="Rfl8Ld2FYAuKK42E+79t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oBb0v8mnfpxl0GHGd0mjXgngArkljDK2yAIFH6hd/r133OL3CZA93tmE7ekA4mmBkszG8MiLLdmE3wWY5Cjkbw==" saltValue="uI+XspT+3oXQ29Bb25Fy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q653zGaZ7ffkWyiK63W5r6LhI5rLVANQekY4uMA/AurNOnwM0jMIoHr2LFdpd8hsg2DJGmKyc+IayPYzdGBODw==" saltValue="//jCn0VtGwf884UQwdgM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88415</v>
      </c>
      <c r="E3" s="153"/>
      <c r="F3" s="154">
        <v>90072</v>
      </c>
      <c r="G3" s="155"/>
      <c r="H3" s="156"/>
    </row>
    <row r="4" spans="1:8" x14ac:dyDescent="0.2">
      <c r="A4" s="157"/>
      <c r="B4" s="158"/>
      <c r="C4" s="159"/>
      <c r="D4" s="160">
        <v>83996</v>
      </c>
      <c r="E4" s="161"/>
      <c r="F4" s="162">
        <v>46083</v>
      </c>
      <c r="G4" s="163"/>
      <c r="H4" s="164"/>
    </row>
    <row r="5" spans="1:8" x14ac:dyDescent="0.2">
      <c r="A5" s="145" t="s">
        <v>555</v>
      </c>
      <c r="B5" s="150"/>
      <c r="C5" s="151"/>
      <c r="D5" s="152">
        <v>205449</v>
      </c>
      <c r="E5" s="153"/>
      <c r="F5" s="154">
        <v>88328</v>
      </c>
      <c r="G5" s="155"/>
      <c r="H5" s="156"/>
    </row>
    <row r="6" spans="1:8" x14ac:dyDescent="0.2">
      <c r="A6" s="157"/>
      <c r="B6" s="158"/>
      <c r="C6" s="159"/>
      <c r="D6" s="160">
        <v>64519</v>
      </c>
      <c r="E6" s="161"/>
      <c r="F6" s="162">
        <v>49013</v>
      </c>
      <c r="G6" s="163"/>
      <c r="H6" s="164"/>
    </row>
    <row r="7" spans="1:8" x14ac:dyDescent="0.2">
      <c r="A7" s="145" t="s">
        <v>556</v>
      </c>
      <c r="B7" s="150"/>
      <c r="C7" s="151"/>
      <c r="D7" s="152">
        <v>167202</v>
      </c>
      <c r="E7" s="153"/>
      <c r="F7" s="154">
        <v>103390</v>
      </c>
      <c r="G7" s="155"/>
      <c r="H7" s="156"/>
    </row>
    <row r="8" spans="1:8" x14ac:dyDescent="0.2">
      <c r="A8" s="157"/>
      <c r="B8" s="158"/>
      <c r="C8" s="159"/>
      <c r="D8" s="160">
        <v>115971</v>
      </c>
      <c r="E8" s="161"/>
      <c r="F8" s="162">
        <v>51269</v>
      </c>
      <c r="G8" s="163"/>
      <c r="H8" s="164"/>
    </row>
    <row r="9" spans="1:8" x14ac:dyDescent="0.2">
      <c r="A9" s="145" t="s">
        <v>557</v>
      </c>
      <c r="B9" s="150"/>
      <c r="C9" s="151"/>
      <c r="D9" s="152">
        <v>150986</v>
      </c>
      <c r="E9" s="153"/>
      <c r="F9" s="154">
        <v>117234</v>
      </c>
      <c r="G9" s="155"/>
      <c r="H9" s="156"/>
    </row>
    <row r="10" spans="1:8" x14ac:dyDescent="0.2">
      <c r="A10" s="157"/>
      <c r="B10" s="158"/>
      <c r="C10" s="159"/>
      <c r="D10" s="160">
        <v>138893</v>
      </c>
      <c r="E10" s="161"/>
      <c r="F10" s="162">
        <v>59796</v>
      </c>
      <c r="G10" s="163"/>
      <c r="H10" s="164"/>
    </row>
    <row r="11" spans="1:8" x14ac:dyDescent="0.2">
      <c r="A11" s="145" t="s">
        <v>558</v>
      </c>
      <c r="B11" s="150"/>
      <c r="C11" s="151"/>
      <c r="D11" s="152">
        <v>65161</v>
      </c>
      <c r="E11" s="153"/>
      <c r="F11" s="154">
        <v>97758</v>
      </c>
      <c r="G11" s="155"/>
      <c r="H11" s="156"/>
    </row>
    <row r="12" spans="1:8" x14ac:dyDescent="0.2">
      <c r="A12" s="157"/>
      <c r="B12" s="158"/>
      <c r="C12" s="165"/>
      <c r="D12" s="160">
        <v>59059</v>
      </c>
      <c r="E12" s="161"/>
      <c r="F12" s="162">
        <v>45946</v>
      </c>
      <c r="G12" s="163"/>
      <c r="H12" s="164"/>
    </row>
    <row r="13" spans="1:8" x14ac:dyDescent="0.2">
      <c r="A13" s="145"/>
      <c r="B13" s="150"/>
      <c r="C13" s="166"/>
      <c r="D13" s="167">
        <v>135443</v>
      </c>
      <c r="E13" s="168"/>
      <c r="F13" s="169">
        <v>99356</v>
      </c>
      <c r="G13" s="170"/>
      <c r="H13" s="156"/>
    </row>
    <row r="14" spans="1:8" x14ac:dyDescent="0.2">
      <c r="A14" s="157"/>
      <c r="B14" s="158"/>
      <c r="C14" s="159"/>
      <c r="D14" s="160">
        <v>92488</v>
      </c>
      <c r="E14" s="161"/>
      <c r="F14" s="162">
        <v>50421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7.95</v>
      </c>
      <c r="C19" s="171">
        <f>ROUND(VALUE(SUBSTITUTE(実質収支比率等に係る経年分析!G$48,"▲","-")),2)</f>
        <v>7.64</v>
      </c>
      <c r="D19" s="171">
        <f>ROUND(VALUE(SUBSTITUTE(実質収支比率等に係る経年分析!H$48,"▲","-")),2)</f>
        <v>8.11</v>
      </c>
      <c r="E19" s="171">
        <f>ROUND(VALUE(SUBSTITUTE(実質収支比率等に係る経年分析!I$48,"▲","-")),2)</f>
        <v>7.32</v>
      </c>
      <c r="F19" s="171">
        <f>ROUND(VALUE(SUBSTITUTE(実質収支比率等に係る経年分析!J$48,"▲","-")),2)</f>
        <v>7.91</v>
      </c>
    </row>
    <row r="20" spans="1:11" x14ac:dyDescent="0.2">
      <c r="A20" s="171" t="s">
        <v>54</v>
      </c>
      <c r="B20" s="171">
        <f>ROUND(VALUE(SUBSTITUTE(実質収支比率等に係る経年分析!F$47,"▲","-")),2)</f>
        <v>24.09</v>
      </c>
      <c r="C20" s="171">
        <f>ROUND(VALUE(SUBSTITUTE(実質収支比率等に係る経年分析!G$47,"▲","-")),2)</f>
        <v>29.91</v>
      </c>
      <c r="D20" s="171">
        <f>ROUND(VALUE(SUBSTITUTE(実質収支比率等に係る経年分析!H$47,"▲","-")),2)</f>
        <v>32.07</v>
      </c>
      <c r="E20" s="171">
        <f>ROUND(VALUE(SUBSTITUTE(実質収支比率等に係る経年分析!I$47,"▲","-")),2)</f>
        <v>25.76</v>
      </c>
      <c r="F20" s="171">
        <f>ROUND(VALUE(SUBSTITUTE(実質収支比率等に係る経年分析!J$47,"▲","-")),2)</f>
        <v>31.54</v>
      </c>
    </row>
    <row r="21" spans="1:11" x14ac:dyDescent="0.2">
      <c r="A21" s="171" t="s">
        <v>55</v>
      </c>
      <c r="B21" s="171">
        <f>IF(ISNUMBER(VALUE(SUBSTITUTE(実質収支比率等に係る経年分析!F$49,"▲","-"))),ROUND(VALUE(SUBSTITUTE(実質収支比率等に係る経年分析!F$49,"▲","-")),2),NA())</f>
        <v>9.09</v>
      </c>
      <c r="C21" s="171">
        <f>IF(ISNUMBER(VALUE(SUBSTITUTE(実質収支比率等に係る経年分析!G$49,"▲","-"))),ROUND(VALUE(SUBSTITUTE(実質収支比率等に係る経年分析!G$49,"▲","-")),2),NA())</f>
        <v>6.24</v>
      </c>
      <c r="D21" s="171">
        <f>IF(ISNUMBER(VALUE(SUBSTITUTE(実質収支比率等に係る経年分析!H$49,"▲","-"))),ROUND(VALUE(SUBSTITUTE(実質収支比率等に係る経年分析!H$49,"▲","-")),2),NA())</f>
        <v>2.36</v>
      </c>
      <c r="E21" s="171">
        <f>IF(ISNUMBER(VALUE(SUBSTITUTE(実質収支比率等に係る経年分析!I$49,"▲","-"))),ROUND(VALUE(SUBSTITUTE(実質収支比率等に係る経年分析!I$49,"▲","-")),2),NA())</f>
        <v>-6.79</v>
      </c>
      <c r="F21" s="171">
        <f>IF(ISNUMBER(VALUE(SUBSTITUTE(実質収支比率等に係る経年分析!J$49,"▲","-"))),ROUND(VALUE(SUBSTITUTE(実質収支比率等に係る経年分析!J$49,"▲","-")),2),NA())</f>
        <v>5.68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3.08</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0.17</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0.21</v>
      </c>
    </row>
    <row r="30" spans="1:11" x14ac:dyDescent="0.2">
      <c r="A30" s="172" t="str">
        <f>IF(連結実質赤字比率に係る赤字・黒字の構成分析!C$40="",NA(),連結実質赤字比率に係る赤字・黒字の構成分析!C$40)</f>
        <v>育英奨学金特別会計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0.28000000000000003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v>
      </c>
    </row>
    <row r="31" spans="1:11" x14ac:dyDescent="0.2">
      <c r="A31" s="172" t="str">
        <f>IF(連結実質赤字比率に係る赤字・黒字の構成分析!C$39="",NA(),連結実質赤字比率に係る赤字・黒字の構成分析!C$39)</f>
        <v>温泉特別会計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0.49</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0.97</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2.46</v>
      </c>
    </row>
    <row r="35" spans="1:16" x14ac:dyDescent="0.2">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509</v>
      </c>
      <c r="E42" s="173"/>
      <c r="F42" s="173"/>
      <c r="G42" s="173">
        <f>'実質公債費比率（分子）の構造'!L$52</f>
        <v>472</v>
      </c>
      <c r="H42" s="173"/>
      <c r="I42" s="173"/>
      <c r="J42" s="173">
        <f>'実質公債費比率（分子）の構造'!M$52</f>
        <v>458</v>
      </c>
      <c r="K42" s="173"/>
      <c r="L42" s="173"/>
      <c r="M42" s="173">
        <f>'実質公債費比率（分子）の構造'!N$52</f>
        <v>450</v>
      </c>
      <c r="N42" s="173"/>
      <c r="O42" s="173"/>
      <c r="P42" s="173">
        <f>'実質公債費比率（分子）の構造'!O$52</f>
        <v>453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263</v>
      </c>
      <c r="C46" s="173"/>
      <c r="D46" s="173"/>
      <c r="E46" s="173">
        <f>'実質公債費比率（分子）の構造'!L$48</f>
        <v>209</v>
      </c>
      <c r="F46" s="173"/>
      <c r="G46" s="173"/>
      <c r="H46" s="173">
        <f>'実質公債費比率（分子）の構造'!M$48</f>
        <v>194</v>
      </c>
      <c r="I46" s="173"/>
      <c r="J46" s="173"/>
      <c r="K46" s="173">
        <f>'実質公債費比率（分子）の構造'!N$48</f>
        <v>111</v>
      </c>
      <c r="L46" s="173"/>
      <c r="M46" s="173"/>
      <c r="N46" s="173">
        <f>'実質公債費比率（分子）の構造'!O$48</f>
        <v>184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886</v>
      </c>
      <c r="C49" s="173"/>
      <c r="D49" s="173"/>
      <c r="E49" s="173">
        <f>'実質公債費比率（分子）の構造'!L$45</f>
        <v>786</v>
      </c>
      <c r="F49" s="173"/>
      <c r="G49" s="173"/>
      <c r="H49" s="173">
        <f>'実質公債費比率（分子）の構造'!M$45</f>
        <v>868</v>
      </c>
      <c r="I49" s="173"/>
      <c r="J49" s="173"/>
      <c r="K49" s="173">
        <f>'実質公債費比率（分子）の構造'!N$45</f>
        <v>897</v>
      </c>
      <c r="L49" s="173"/>
      <c r="M49" s="173"/>
      <c r="N49" s="173">
        <f>'実質公債費比率（分子）の構造'!O$45</f>
        <v>1081</v>
      </c>
      <c r="O49" s="173"/>
      <c r="P49" s="173"/>
    </row>
    <row r="50" spans="1:16" x14ac:dyDescent="0.2">
      <c r="A50" s="173" t="s">
        <v>70</v>
      </c>
      <c r="B50" s="173" t="e">
        <f>NA()</f>
        <v>#N/A</v>
      </c>
      <c r="C50" s="173">
        <f>IF(ISNUMBER('実質公債費比率（分子）の構造'!K$53),'実質公債費比率（分子）の構造'!K$53,NA())</f>
        <v>640</v>
      </c>
      <c r="D50" s="173" t="e">
        <f>NA()</f>
        <v>#N/A</v>
      </c>
      <c r="E50" s="173" t="e">
        <f>NA()</f>
        <v>#N/A</v>
      </c>
      <c r="F50" s="173">
        <f>IF(ISNUMBER('実質公債費比率（分子）の構造'!L$53),'実質公債費比率（分子）の構造'!L$53,NA())</f>
        <v>523</v>
      </c>
      <c r="G50" s="173" t="e">
        <f>NA()</f>
        <v>#N/A</v>
      </c>
      <c r="H50" s="173" t="e">
        <f>NA()</f>
        <v>#N/A</v>
      </c>
      <c r="I50" s="173">
        <f>IF(ISNUMBER('実質公債費比率（分子）の構造'!M$53),'実質公債費比率（分子）の構造'!M$53,NA())</f>
        <v>604</v>
      </c>
      <c r="J50" s="173" t="e">
        <f>NA()</f>
        <v>#N/A</v>
      </c>
      <c r="K50" s="173" t="e">
        <f>NA()</f>
        <v>#N/A</v>
      </c>
      <c r="L50" s="173">
        <f>IF(ISNUMBER('実質公債費比率（分子）の構造'!N$53),'実質公債費比率（分子）の構造'!N$53,NA())</f>
        <v>558</v>
      </c>
      <c r="M50" s="173" t="e">
        <f>NA()</f>
        <v>#N/A</v>
      </c>
      <c r="N50" s="173" t="e">
        <f>NA()</f>
        <v>#N/A</v>
      </c>
      <c r="O50" s="173">
        <f>IF(ISNUMBER('実質公債費比率（分子）の構造'!O$53),'実質公債費比率（分子）の構造'!O$53,NA())</f>
        <v>812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4792</v>
      </c>
      <c r="E56" s="172"/>
      <c r="F56" s="172"/>
      <c r="G56" s="172">
        <f>'将来負担比率（分子）の構造'!J$52</f>
        <v>5197</v>
      </c>
      <c r="H56" s="172"/>
      <c r="I56" s="172"/>
      <c r="J56" s="172">
        <f>'将来負担比率（分子）の構造'!K$52</f>
        <v>5650</v>
      </c>
      <c r="K56" s="172"/>
      <c r="L56" s="172"/>
      <c r="M56" s="172">
        <f>'将来負担比率（分子）の構造'!L$52</f>
        <v>5705</v>
      </c>
      <c r="N56" s="172"/>
      <c r="O56" s="172"/>
      <c r="P56" s="172">
        <f>'将来負担比率（分子）の構造'!M$52</f>
        <v>5512</v>
      </c>
    </row>
    <row r="57" spans="1:16" x14ac:dyDescent="0.2">
      <c r="A57" s="172" t="s">
        <v>42</v>
      </c>
      <c r="B57" s="172"/>
      <c r="C57" s="172"/>
      <c r="D57" s="172">
        <f>'将来負担比率（分子）の構造'!I$51</f>
        <v>63</v>
      </c>
      <c r="E57" s="172"/>
      <c r="F57" s="172"/>
      <c r="G57" s="172">
        <f>'将来負担比率（分子）の構造'!J$51</f>
        <v>41</v>
      </c>
      <c r="H57" s="172"/>
      <c r="I57" s="172"/>
      <c r="J57" s="172">
        <f>'将来負担比率（分子）の構造'!K$51</f>
        <v>20</v>
      </c>
      <c r="K57" s="172"/>
      <c r="L57" s="172"/>
      <c r="M57" s="172">
        <f>'将来負担比率（分子）の構造'!L$51</f>
        <v>276</v>
      </c>
      <c r="N57" s="172"/>
      <c r="O57" s="172"/>
      <c r="P57" s="172">
        <f>'将来負担比率（分子）の構造'!M$51</f>
        <v>5</v>
      </c>
    </row>
    <row r="58" spans="1:16" x14ac:dyDescent="0.2">
      <c r="A58" s="172" t="s">
        <v>41</v>
      </c>
      <c r="B58" s="172"/>
      <c r="C58" s="172"/>
      <c r="D58" s="172">
        <f>'将来負担比率（分子）の構造'!I$50</f>
        <v>2117</v>
      </c>
      <c r="E58" s="172"/>
      <c r="F58" s="172"/>
      <c r="G58" s="172">
        <f>'将来負担比率（分子）の構造'!J$50</f>
        <v>2485</v>
      </c>
      <c r="H58" s="172"/>
      <c r="I58" s="172"/>
      <c r="J58" s="172">
        <f>'将来負担比率（分子）の構造'!K$50</f>
        <v>2614</v>
      </c>
      <c r="K58" s="172"/>
      <c r="L58" s="172"/>
      <c r="M58" s="172">
        <f>'将来負担比率（分子）の構造'!L$50</f>
        <v>2234</v>
      </c>
      <c r="N58" s="172"/>
      <c r="O58" s="172"/>
      <c r="P58" s="172">
        <f>'将来負担比率（分子）の構造'!M$50</f>
        <v>2527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2821</v>
      </c>
      <c r="C62" s="172"/>
      <c r="D62" s="172"/>
      <c r="E62" s="172">
        <f>'将来負担比率（分子）の構造'!J$45</f>
        <v>2794</v>
      </c>
      <c r="F62" s="172"/>
      <c r="G62" s="172"/>
      <c r="H62" s="172">
        <f>'将来負担比率（分子）の構造'!K$45</f>
        <v>2744</v>
      </c>
      <c r="I62" s="172"/>
      <c r="J62" s="172"/>
      <c r="K62" s="172">
        <f>'将来負担比率（分子）の構造'!L$45</f>
        <v>2694</v>
      </c>
      <c r="L62" s="172"/>
      <c r="M62" s="172"/>
      <c r="N62" s="172">
        <f>'将来負担比率（分子）の構造'!M$45</f>
        <v>2678</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2636</v>
      </c>
      <c r="C64" s="172"/>
      <c r="D64" s="172"/>
      <c r="E64" s="172">
        <f>'将来負担比率（分子）の構造'!J$43</f>
        <v>2459</v>
      </c>
      <c r="F64" s="172"/>
      <c r="G64" s="172"/>
      <c r="H64" s="172">
        <f>'将来負担比率（分子）の構造'!K$43</f>
        <v>2297</v>
      </c>
      <c r="I64" s="172"/>
      <c r="J64" s="172"/>
      <c r="K64" s="172">
        <f>'将来負担比率（分子）の構造'!L$43</f>
        <v>1854</v>
      </c>
      <c r="L64" s="172"/>
      <c r="M64" s="172"/>
      <c r="N64" s="172">
        <f>'将来負担比率（分子）の構造'!M$43</f>
        <v>1977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5961</v>
      </c>
      <c r="C66" s="172"/>
      <c r="D66" s="172"/>
      <c r="E66" s="172">
        <f>'将来負担比率（分子）の構造'!J$41</f>
        <v>6969</v>
      </c>
      <c r="F66" s="172"/>
      <c r="G66" s="172"/>
      <c r="H66" s="172">
        <f>'将来負担比率（分子）の構造'!K$41</f>
        <v>7449</v>
      </c>
      <c r="I66" s="172"/>
      <c r="J66" s="172"/>
      <c r="K66" s="172">
        <f>'将来負担比率（分子）の構造'!L$41</f>
        <v>8408</v>
      </c>
      <c r="L66" s="172"/>
      <c r="M66" s="172"/>
      <c r="N66" s="172">
        <f>'将来負担比率（分子）の構造'!M$41</f>
        <v>7726</v>
      </c>
      <c r="O66" s="172"/>
      <c r="P66" s="172"/>
    </row>
    <row r="67" spans="1:16" x14ac:dyDescent="0.2">
      <c r="A67" s="172" t="s">
        <v>74</v>
      </c>
      <c r="B67" s="172" t="e">
        <f>NA()</f>
        <v>#N/A</v>
      </c>
      <c r="C67" s="172">
        <f>IF(ISNUMBER('将来負担比率（分子）の構造'!I$53), IF('将来負担比率（分子）の構造'!I$53 &lt; 0, 0, '将来負担比率（分子）の構造'!I$53), NA())</f>
        <v>4446</v>
      </c>
      <c r="D67" s="172" t="e">
        <f>NA()</f>
        <v>#N/A</v>
      </c>
      <c r="E67" s="172" t="e">
        <f>NA()</f>
        <v>#N/A</v>
      </c>
      <c r="F67" s="172">
        <f>IF(ISNUMBER('将来負担比率（分子）の構造'!J$53), IF('将来負担比率（分子）の構造'!J$53 &lt; 0, 0, '将来負担比率（分子）の構造'!J$53), NA())</f>
        <v>4500</v>
      </c>
      <c r="G67" s="172" t="e">
        <f>NA()</f>
        <v>#N/A</v>
      </c>
      <c r="H67" s="172" t="e">
        <f>NA()</f>
        <v>#N/A</v>
      </c>
      <c r="I67" s="172">
        <f>IF(ISNUMBER('将来負担比率（分子）の構造'!K$53), IF('将来負担比率（分子）の構造'!K$53 &lt; 0, 0, '将来負担比率（分子）の構造'!K$53), NA())</f>
        <v>4206</v>
      </c>
      <c r="J67" s="172" t="e">
        <f>NA()</f>
        <v>#N/A</v>
      </c>
      <c r="K67" s="172" t="e">
        <f>NA()</f>
        <v>#N/A</v>
      </c>
      <c r="L67" s="172">
        <f>IF(ISNUMBER('将来負担比率（分子）の構造'!L$53), IF('将来負担比率（分子）の構造'!L$53 &lt; 0, 0, '将来負担比率（分子）の構造'!L$53), NA())</f>
        <v>4741</v>
      </c>
      <c r="M67" s="172" t="e">
        <f>NA()</f>
        <v>#N/A</v>
      </c>
      <c r="N67" s="172" t="e">
        <f>NA()</f>
        <v>#N/A</v>
      </c>
      <c r="O67" s="172">
        <f>IF(ISNUMBER('将来負担比率（分子）の構造'!M$53), IF('将来負担比率（分子）の構造'!M$53 &lt; 0, 0, '将来負担比率（分子）の構造'!M$53), NA())</f>
        <v>4336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1854</v>
      </c>
      <c r="C72" s="176">
        <f>基金残高に係る経年分析!G55</f>
        <v>1501</v>
      </c>
      <c r="D72" s="176">
        <f>基金残高に係る経年分析!H55</f>
        <v>1800</v>
      </c>
    </row>
    <row r="73" spans="1:16" x14ac:dyDescent="0.2">
      <c r="A73" s="175" t="s">
        <v>77</v>
      </c>
      <c r="B73" s="176" t="str">
        <f>基金残高に係る経年分析!F56</f>
        <v>-</v>
      </c>
      <c r="C73" s="176" t="str">
        <f>基金残高に係る経年分析!G56</f>
        <v>-</v>
      </c>
      <c r="D73" s="176" t="str">
        <f>基金残高に係る経年分析!H56</f>
        <v>-</v>
      </c>
    </row>
    <row r="74" spans="1:16" x14ac:dyDescent="0.2">
      <c r="A74" s="175" t="s">
        <v>78</v>
      </c>
      <c r="B74" s="176">
        <f>基金残高に係る経年分析!F57</f>
        <v>490</v>
      </c>
      <c r="C74" s="176">
        <f>基金残高に係る経年分析!G57</f>
        <v>498</v>
      </c>
      <c r="D74" s="176">
        <f>基金残高に係る経年分析!H57</f>
        <v>496</v>
      </c>
    </row>
  </sheetData>
  <sheetProtection algorithmName="SHA-512" hashValue="iJQC34cJ7JoYh/hKTby6aKc4g3Rs8wL+/0d8L3NPDLuLXzw4dAHozfEtmYh3Z65GDWDa1y7bHVivym82NJrEwQ==" saltValue="zE4XcOi8FoMRaV/6sHwq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224</v>
      </c>
      <c r="C5" s="653"/>
      <c r="D5" s="653"/>
      <c r="E5" s="653"/>
      <c r="F5" s="653"/>
      <c r="G5" s="653"/>
      <c r="H5" s="653"/>
      <c r="I5" s="653"/>
      <c r="J5" s="653"/>
      <c r="K5" s="653"/>
      <c r="L5" s="653"/>
      <c r="M5" s="653"/>
      <c r="N5" s="653"/>
      <c r="O5" s="653"/>
      <c r="P5" s="653"/>
      <c r="Q5" s="654"/>
      <c r="R5" s="655">
        <v>5781943</v>
      </c>
      <c r="S5" s="656"/>
      <c r="T5" s="656"/>
      <c r="U5" s="656"/>
      <c r="V5" s="656"/>
      <c r="W5" s="656"/>
      <c r="X5" s="656"/>
      <c r="Y5" s="657"/>
      <c r="Z5" s="658">
        <v>49</v>
      </c>
      <c r="AA5" s="658"/>
      <c r="AB5" s="658"/>
      <c r="AC5" s="658"/>
      <c r="AD5" s="659">
        <v>5321287</v>
      </c>
      <c r="AE5" s="659"/>
      <c r="AF5" s="659"/>
      <c r="AG5" s="659"/>
      <c r="AH5" s="659"/>
      <c r="AI5" s="659"/>
      <c r="AJ5" s="659"/>
      <c r="AK5" s="659"/>
      <c r="AL5" s="660">
        <v>81.5</v>
      </c>
      <c r="AM5" s="661"/>
      <c r="AN5" s="661"/>
      <c r="AO5" s="662"/>
      <c r="AP5" s="652" t="s">
        <v>225</v>
      </c>
      <c r="AQ5" s="653"/>
      <c r="AR5" s="653"/>
      <c r="AS5" s="653"/>
      <c r="AT5" s="653"/>
      <c r="AU5" s="653"/>
      <c r="AV5" s="653"/>
      <c r="AW5" s="653"/>
      <c r="AX5" s="653"/>
      <c r="AY5" s="653"/>
      <c r="AZ5" s="653"/>
      <c r="BA5" s="653"/>
      <c r="BB5" s="653"/>
      <c r="BC5" s="653"/>
      <c r="BD5" s="653"/>
      <c r="BE5" s="653"/>
      <c r="BF5" s="654"/>
      <c r="BG5" s="666">
        <v>5373633</v>
      </c>
      <c r="BH5" s="667"/>
      <c r="BI5" s="667"/>
      <c r="BJ5" s="667"/>
      <c r="BK5" s="667"/>
      <c r="BL5" s="667"/>
      <c r="BM5" s="667"/>
      <c r="BN5" s="668"/>
      <c r="BO5" s="669">
        <v>92.9</v>
      </c>
      <c r="BP5" s="669"/>
      <c r="BQ5" s="669"/>
      <c r="BR5" s="669"/>
      <c r="BS5" s="670">
        <v>460656</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2">
      <c r="B6" s="663" t="s">
        <v>229</v>
      </c>
      <c r="C6" s="664"/>
      <c r="D6" s="664"/>
      <c r="E6" s="664"/>
      <c r="F6" s="664"/>
      <c r="G6" s="664"/>
      <c r="H6" s="664"/>
      <c r="I6" s="664"/>
      <c r="J6" s="664"/>
      <c r="K6" s="664"/>
      <c r="L6" s="664"/>
      <c r="M6" s="664"/>
      <c r="N6" s="664"/>
      <c r="O6" s="664"/>
      <c r="P6" s="664"/>
      <c r="Q6" s="665"/>
      <c r="R6" s="666">
        <v>43826</v>
      </c>
      <c r="S6" s="667"/>
      <c r="T6" s="667"/>
      <c r="U6" s="667"/>
      <c r="V6" s="667"/>
      <c r="W6" s="667"/>
      <c r="X6" s="667"/>
      <c r="Y6" s="668"/>
      <c r="Z6" s="669">
        <v>0.4</v>
      </c>
      <c r="AA6" s="669"/>
      <c r="AB6" s="669"/>
      <c r="AC6" s="669"/>
      <c r="AD6" s="670">
        <v>43826</v>
      </c>
      <c r="AE6" s="670"/>
      <c r="AF6" s="670"/>
      <c r="AG6" s="670"/>
      <c r="AH6" s="670"/>
      <c r="AI6" s="670"/>
      <c r="AJ6" s="670"/>
      <c r="AK6" s="670"/>
      <c r="AL6" s="671">
        <v>0.7</v>
      </c>
      <c r="AM6" s="672"/>
      <c r="AN6" s="672"/>
      <c r="AO6" s="673"/>
      <c r="AP6" s="663" t="s">
        <v>230</v>
      </c>
      <c r="AQ6" s="664"/>
      <c r="AR6" s="664"/>
      <c r="AS6" s="664"/>
      <c r="AT6" s="664"/>
      <c r="AU6" s="664"/>
      <c r="AV6" s="664"/>
      <c r="AW6" s="664"/>
      <c r="AX6" s="664"/>
      <c r="AY6" s="664"/>
      <c r="AZ6" s="664"/>
      <c r="BA6" s="664"/>
      <c r="BB6" s="664"/>
      <c r="BC6" s="664"/>
      <c r="BD6" s="664"/>
      <c r="BE6" s="664"/>
      <c r="BF6" s="665"/>
      <c r="BG6" s="666">
        <v>5373633</v>
      </c>
      <c r="BH6" s="667"/>
      <c r="BI6" s="667"/>
      <c r="BJ6" s="667"/>
      <c r="BK6" s="667"/>
      <c r="BL6" s="667"/>
      <c r="BM6" s="667"/>
      <c r="BN6" s="668"/>
      <c r="BO6" s="669">
        <v>92.9</v>
      </c>
      <c r="BP6" s="669"/>
      <c r="BQ6" s="669"/>
      <c r="BR6" s="669"/>
      <c r="BS6" s="670">
        <v>460656</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116326</v>
      </c>
      <c r="CS6" s="667"/>
      <c r="CT6" s="667"/>
      <c r="CU6" s="667"/>
      <c r="CV6" s="667"/>
      <c r="CW6" s="667"/>
      <c r="CX6" s="667"/>
      <c r="CY6" s="668"/>
      <c r="CZ6" s="660">
        <v>1</v>
      </c>
      <c r="DA6" s="661"/>
      <c r="DB6" s="661"/>
      <c r="DC6" s="680"/>
      <c r="DD6" s="675" t="s">
        <v>127</v>
      </c>
      <c r="DE6" s="667"/>
      <c r="DF6" s="667"/>
      <c r="DG6" s="667"/>
      <c r="DH6" s="667"/>
      <c r="DI6" s="667"/>
      <c r="DJ6" s="667"/>
      <c r="DK6" s="667"/>
      <c r="DL6" s="667"/>
      <c r="DM6" s="667"/>
      <c r="DN6" s="667"/>
      <c r="DO6" s="667"/>
      <c r="DP6" s="668"/>
      <c r="DQ6" s="675">
        <v>116326</v>
      </c>
      <c r="DR6" s="667"/>
      <c r="DS6" s="667"/>
      <c r="DT6" s="667"/>
      <c r="DU6" s="667"/>
      <c r="DV6" s="667"/>
      <c r="DW6" s="667"/>
      <c r="DX6" s="667"/>
      <c r="DY6" s="667"/>
      <c r="DZ6" s="667"/>
      <c r="EA6" s="667"/>
      <c r="EB6" s="667"/>
      <c r="EC6" s="676"/>
    </row>
    <row r="7" spans="2:143" ht="11.25" customHeight="1" x14ac:dyDescent="0.2">
      <c r="B7" s="663" t="s">
        <v>232</v>
      </c>
      <c r="C7" s="664"/>
      <c r="D7" s="664"/>
      <c r="E7" s="664"/>
      <c r="F7" s="664"/>
      <c r="G7" s="664"/>
      <c r="H7" s="664"/>
      <c r="I7" s="664"/>
      <c r="J7" s="664"/>
      <c r="K7" s="664"/>
      <c r="L7" s="664"/>
      <c r="M7" s="664"/>
      <c r="N7" s="664"/>
      <c r="O7" s="664"/>
      <c r="P7" s="664"/>
      <c r="Q7" s="665"/>
      <c r="R7" s="666">
        <v>837</v>
      </c>
      <c r="S7" s="667"/>
      <c r="T7" s="667"/>
      <c r="U7" s="667"/>
      <c r="V7" s="667"/>
      <c r="W7" s="667"/>
      <c r="X7" s="667"/>
      <c r="Y7" s="668"/>
      <c r="Z7" s="669">
        <v>0</v>
      </c>
      <c r="AA7" s="669"/>
      <c r="AB7" s="669"/>
      <c r="AC7" s="669"/>
      <c r="AD7" s="670">
        <v>837</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852736</v>
      </c>
      <c r="BH7" s="667"/>
      <c r="BI7" s="667"/>
      <c r="BJ7" s="667"/>
      <c r="BK7" s="667"/>
      <c r="BL7" s="667"/>
      <c r="BM7" s="667"/>
      <c r="BN7" s="668"/>
      <c r="BO7" s="669">
        <v>14.7</v>
      </c>
      <c r="BP7" s="669"/>
      <c r="BQ7" s="669"/>
      <c r="BR7" s="669"/>
      <c r="BS7" s="670" t="s">
        <v>127</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2897738</v>
      </c>
      <c r="CS7" s="667"/>
      <c r="CT7" s="667"/>
      <c r="CU7" s="667"/>
      <c r="CV7" s="667"/>
      <c r="CW7" s="667"/>
      <c r="CX7" s="667"/>
      <c r="CY7" s="668"/>
      <c r="CZ7" s="669">
        <v>25.7</v>
      </c>
      <c r="DA7" s="669"/>
      <c r="DB7" s="669"/>
      <c r="DC7" s="669"/>
      <c r="DD7" s="675">
        <v>54544</v>
      </c>
      <c r="DE7" s="667"/>
      <c r="DF7" s="667"/>
      <c r="DG7" s="667"/>
      <c r="DH7" s="667"/>
      <c r="DI7" s="667"/>
      <c r="DJ7" s="667"/>
      <c r="DK7" s="667"/>
      <c r="DL7" s="667"/>
      <c r="DM7" s="667"/>
      <c r="DN7" s="667"/>
      <c r="DO7" s="667"/>
      <c r="DP7" s="668"/>
      <c r="DQ7" s="675">
        <v>2666362</v>
      </c>
      <c r="DR7" s="667"/>
      <c r="DS7" s="667"/>
      <c r="DT7" s="667"/>
      <c r="DU7" s="667"/>
      <c r="DV7" s="667"/>
      <c r="DW7" s="667"/>
      <c r="DX7" s="667"/>
      <c r="DY7" s="667"/>
      <c r="DZ7" s="667"/>
      <c r="EA7" s="667"/>
      <c r="EB7" s="667"/>
      <c r="EC7" s="676"/>
    </row>
    <row r="8" spans="2:143" ht="11.25" customHeight="1" x14ac:dyDescent="0.2">
      <c r="B8" s="663" t="s">
        <v>235</v>
      </c>
      <c r="C8" s="664"/>
      <c r="D8" s="664"/>
      <c r="E8" s="664"/>
      <c r="F8" s="664"/>
      <c r="G8" s="664"/>
      <c r="H8" s="664"/>
      <c r="I8" s="664"/>
      <c r="J8" s="664"/>
      <c r="K8" s="664"/>
      <c r="L8" s="664"/>
      <c r="M8" s="664"/>
      <c r="N8" s="664"/>
      <c r="O8" s="664"/>
      <c r="P8" s="664"/>
      <c r="Q8" s="665"/>
      <c r="R8" s="666">
        <v>12347</v>
      </c>
      <c r="S8" s="667"/>
      <c r="T8" s="667"/>
      <c r="U8" s="667"/>
      <c r="V8" s="667"/>
      <c r="W8" s="667"/>
      <c r="X8" s="667"/>
      <c r="Y8" s="668"/>
      <c r="Z8" s="669">
        <v>0.1</v>
      </c>
      <c r="AA8" s="669"/>
      <c r="AB8" s="669"/>
      <c r="AC8" s="669"/>
      <c r="AD8" s="670">
        <v>12347</v>
      </c>
      <c r="AE8" s="670"/>
      <c r="AF8" s="670"/>
      <c r="AG8" s="670"/>
      <c r="AH8" s="670"/>
      <c r="AI8" s="670"/>
      <c r="AJ8" s="670"/>
      <c r="AK8" s="670"/>
      <c r="AL8" s="671">
        <v>0.2</v>
      </c>
      <c r="AM8" s="672"/>
      <c r="AN8" s="672"/>
      <c r="AO8" s="673"/>
      <c r="AP8" s="663" t="s">
        <v>236</v>
      </c>
      <c r="AQ8" s="664"/>
      <c r="AR8" s="664"/>
      <c r="AS8" s="664"/>
      <c r="AT8" s="664"/>
      <c r="AU8" s="664"/>
      <c r="AV8" s="664"/>
      <c r="AW8" s="664"/>
      <c r="AX8" s="664"/>
      <c r="AY8" s="664"/>
      <c r="AZ8" s="664"/>
      <c r="BA8" s="664"/>
      <c r="BB8" s="664"/>
      <c r="BC8" s="664"/>
      <c r="BD8" s="664"/>
      <c r="BE8" s="664"/>
      <c r="BF8" s="665"/>
      <c r="BG8" s="666">
        <v>36274</v>
      </c>
      <c r="BH8" s="667"/>
      <c r="BI8" s="667"/>
      <c r="BJ8" s="667"/>
      <c r="BK8" s="667"/>
      <c r="BL8" s="667"/>
      <c r="BM8" s="667"/>
      <c r="BN8" s="668"/>
      <c r="BO8" s="669">
        <v>0.6</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1706184</v>
      </c>
      <c r="CS8" s="667"/>
      <c r="CT8" s="667"/>
      <c r="CU8" s="667"/>
      <c r="CV8" s="667"/>
      <c r="CW8" s="667"/>
      <c r="CX8" s="667"/>
      <c r="CY8" s="668"/>
      <c r="CZ8" s="669">
        <v>15.1</v>
      </c>
      <c r="DA8" s="669"/>
      <c r="DB8" s="669"/>
      <c r="DC8" s="669"/>
      <c r="DD8" s="675">
        <v>534</v>
      </c>
      <c r="DE8" s="667"/>
      <c r="DF8" s="667"/>
      <c r="DG8" s="667"/>
      <c r="DH8" s="667"/>
      <c r="DI8" s="667"/>
      <c r="DJ8" s="667"/>
      <c r="DK8" s="667"/>
      <c r="DL8" s="667"/>
      <c r="DM8" s="667"/>
      <c r="DN8" s="667"/>
      <c r="DO8" s="667"/>
      <c r="DP8" s="668"/>
      <c r="DQ8" s="675">
        <v>1062905</v>
      </c>
      <c r="DR8" s="667"/>
      <c r="DS8" s="667"/>
      <c r="DT8" s="667"/>
      <c r="DU8" s="667"/>
      <c r="DV8" s="667"/>
      <c r="DW8" s="667"/>
      <c r="DX8" s="667"/>
      <c r="DY8" s="667"/>
      <c r="DZ8" s="667"/>
      <c r="EA8" s="667"/>
      <c r="EB8" s="667"/>
      <c r="EC8" s="676"/>
    </row>
    <row r="9" spans="2:143" ht="11.25" customHeight="1" x14ac:dyDescent="0.2">
      <c r="B9" s="663" t="s">
        <v>238</v>
      </c>
      <c r="C9" s="664"/>
      <c r="D9" s="664"/>
      <c r="E9" s="664"/>
      <c r="F9" s="664"/>
      <c r="G9" s="664"/>
      <c r="H9" s="664"/>
      <c r="I9" s="664"/>
      <c r="J9" s="664"/>
      <c r="K9" s="664"/>
      <c r="L9" s="664"/>
      <c r="M9" s="664"/>
      <c r="N9" s="664"/>
      <c r="O9" s="664"/>
      <c r="P9" s="664"/>
      <c r="Q9" s="665"/>
      <c r="R9" s="666">
        <v>15583</v>
      </c>
      <c r="S9" s="667"/>
      <c r="T9" s="667"/>
      <c r="U9" s="667"/>
      <c r="V9" s="667"/>
      <c r="W9" s="667"/>
      <c r="X9" s="667"/>
      <c r="Y9" s="668"/>
      <c r="Z9" s="669">
        <v>0.1</v>
      </c>
      <c r="AA9" s="669"/>
      <c r="AB9" s="669"/>
      <c r="AC9" s="669"/>
      <c r="AD9" s="670">
        <v>15583</v>
      </c>
      <c r="AE9" s="670"/>
      <c r="AF9" s="670"/>
      <c r="AG9" s="670"/>
      <c r="AH9" s="670"/>
      <c r="AI9" s="670"/>
      <c r="AJ9" s="670"/>
      <c r="AK9" s="670"/>
      <c r="AL9" s="671">
        <v>0.2</v>
      </c>
      <c r="AM9" s="672"/>
      <c r="AN9" s="672"/>
      <c r="AO9" s="673"/>
      <c r="AP9" s="663" t="s">
        <v>239</v>
      </c>
      <c r="AQ9" s="664"/>
      <c r="AR9" s="664"/>
      <c r="AS9" s="664"/>
      <c r="AT9" s="664"/>
      <c r="AU9" s="664"/>
      <c r="AV9" s="664"/>
      <c r="AW9" s="664"/>
      <c r="AX9" s="664"/>
      <c r="AY9" s="664"/>
      <c r="AZ9" s="664"/>
      <c r="BA9" s="664"/>
      <c r="BB9" s="664"/>
      <c r="BC9" s="664"/>
      <c r="BD9" s="664"/>
      <c r="BE9" s="664"/>
      <c r="BF9" s="665"/>
      <c r="BG9" s="666">
        <v>594542</v>
      </c>
      <c r="BH9" s="667"/>
      <c r="BI9" s="667"/>
      <c r="BJ9" s="667"/>
      <c r="BK9" s="667"/>
      <c r="BL9" s="667"/>
      <c r="BM9" s="667"/>
      <c r="BN9" s="668"/>
      <c r="BO9" s="669">
        <v>10.3</v>
      </c>
      <c r="BP9" s="669"/>
      <c r="BQ9" s="669"/>
      <c r="BR9" s="669"/>
      <c r="BS9" s="670" t="s">
        <v>127</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1459408</v>
      </c>
      <c r="CS9" s="667"/>
      <c r="CT9" s="667"/>
      <c r="CU9" s="667"/>
      <c r="CV9" s="667"/>
      <c r="CW9" s="667"/>
      <c r="CX9" s="667"/>
      <c r="CY9" s="668"/>
      <c r="CZ9" s="669">
        <v>12.9</v>
      </c>
      <c r="DA9" s="669"/>
      <c r="DB9" s="669"/>
      <c r="DC9" s="669"/>
      <c r="DD9" s="675">
        <v>248495</v>
      </c>
      <c r="DE9" s="667"/>
      <c r="DF9" s="667"/>
      <c r="DG9" s="667"/>
      <c r="DH9" s="667"/>
      <c r="DI9" s="667"/>
      <c r="DJ9" s="667"/>
      <c r="DK9" s="667"/>
      <c r="DL9" s="667"/>
      <c r="DM9" s="667"/>
      <c r="DN9" s="667"/>
      <c r="DO9" s="667"/>
      <c r="DP9" s="668"/>
      <c r="DQ9" s="675">
        <v>1038754</v>
      </c>
      <c r="DR9" s="667"/>
      <c r="DS9" s="667"/>
      <c r="DT9" s="667"/>
      <c r="DU9" s="667"/>
      <c r="DV9" s="667"/>
      <c r="DW9" s="667"/>
      <c r="DX9" s="667"/>
      <c r="DY9" s="667"/>
      <c r="DZ9" s="667"/>
      <c r="EA9" s="667"/>
      <c r="EB9" s="667"/>
      <c r="EC9" s="676"/>
    </row>
    <row r="10" spans="2:143" ht="11.25" customHeight="1" x14ac:dyDescent="0.2">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182232</v>
      </c>
      <c r="BH10" s="667"/>
      <c r="BI10" s="667"/>
      <c r="BJ10" s="667"/>
      <c r="BK10" s="667"/>
      <c r="BL10" s="667"/>
      <c r="BM10" s="667"/>
      <c r="BN10" s="668"/>
      <c r="BO10" s="669">
        <v>3.2</v>
      </c>
      <c r="BP10" s="669"/>
      <c r="BQ10" s="669"/>
      <c r="BR10" s="669"/>
      <c r="BS10" s="670" t="s">
        <v>127</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1300</v>
      </c>
      <c r="CS10" s="667"/>
      <c r="CT10" s="667"/>
      <c r="CU10" s="667"/>
      <c r="CV10" s="667"/>
      <c r="CW10" s="667"/>
      <c r="CX10" s="667"/>
      <c r="CY10" s="668"/>
      <c r="CZ10" s="669">
        <v>0</v>
      </c>
      <c r="DA10" s="669"/>
      <c r="DB10" s="669"/>
      <c r="DC10" s="669"/>
      <c r="DD10" s="675" t="s">
        <v>127</v>
      </c>
      <c r="DE10" s="667"/>
      <c r="DF10" s="667"/>
      <c r="DG10" s="667"/>
      <c r="DH10" s="667"/>
      <c r="DI10" s="667"/>
      <c r="DJ10" s="667"/>
      <c r="DK10" s="667"/>
      <c r="DL10" s="667"/>
      <c r="DM10" s="667"/>
      <c r="DN10" s="667"/>
      <c r="DO10" s="667"/>
      <c r="DP10" s="668"/>
      <c r="DQ10" s="675">
        <v>300</v>
      </c>
      <c r="DR10" s="667"/>
      <c r="DS10" s="667"/>
      <c r="DT10" s="667"/>
      <c r="DU10" s="667"/>
      <c r="DV10" s="667"/>
      <c r="DW10" s="667"/>
      <c r="DX10" s="667"/>
      <c r="DY10" s="667"/>
      <c r="DZ10" s="667"/>
      <c r="EA10" s="667"/>
      <c r="EB10" s="667"/>
      <c r="EC10" s="676"/>
    </row>
    <row r="11" spans="2:143" ht="11.25" customHeight="1" x14ac:dyDescent="0.2">
      <c r="B11" s="663" t="s">
        <v>244</v>
      </c>
      <c r="C11" s="664"/>
      <c r="D11" s="664"/>
      <c r="E11" s="664"/>
      <c r="F11" s="664"/>
      <c r="G11" s="664"/>
      <c r="H11" s="664"/>
      <c r="I11" s="664"/>
      <c r="J11" s="664"/>
      <c r="K11" s="664"/>
      <c r="L11" s="664"/>
      <c r="M11" s="664"/>
      <c r="N11" s="664"/>
      <c r="O11" s="664"/>
      <c r="P11" s="664"/>
      <c r="Q11" s="665"/>
      <c r="R11" s="666">
        <v>385260</v>
      </c>
      <c r="S11" s="667"/>
      <c r="T11" s="667"/>
      <c r="U11" s="667"/>
      <c r="V11" s="667"/>
      <c r="W11" s="667"/>
      <c r="X11" s="667"/>
      <c r="Y11" s="668"/>
      <c r="Z11" s="671">
        <v>3.3</v>
      </c>
      <c r="AA11" s="672"/>
      <c r="AB11" s="672"/>
      <c r="AC11" s="684"/>
      <c r="AD11" s="675">
        <v>385260</v>
      </c>
      <c r="AE11" s="667"/>
      <c r="AF11" s="667"/>
      <c r="AG11" s="667"/>
      <c r="AH11" s="667"/>
      <c r="AI11" s="667"/>
      <c r="AJ11" s="667"/>
      <c r="AK11" s="668"/>
      <c r="AL11" s="671">
        <v>5.9</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39688</v>
      </c>
      <c r="BH11" s="667"/>
      <c r="BI11" s="667"/>
      <c r="BJ11" s="667"/>
      <c r="BK11" s="667"/>
      <c r="BL11" s="667"/>
      <c r="BM11" s="667"/>
      <c r="BN11" s="668"/>
      <c r="BO11" s="669">
        <v>0.7</v>
      </c>
      <c r="BP11" s="669"/>
      <c r="BQ11" s="669"/>
      <c r="BR11" s="669"/>
      <c r="BS11" s="670" t="s">
        <v>127</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115056</v>
      </c>
      <c r="CS11" s="667"/>
      <c r="CT11" s="667"/>
      <c r="CU11" s="667"/>
      <c r="CV11" s="667"/>
      <c r="CW11" s="667"/>
      <c r="CX11" s="667"/>
      <c r="CY11" s="668"/>
      <c r="CZ11" s="669">
        <v>1</v>
      </c>
      <c r="DA11" s="669"/>
      <c r="DB11" s="669"/>
      <c r="DC11" s="669"/>
      <c r="DD11" s="675">
        <v>45441</v>
      </c>
      <c r="DE11" s="667"/>
      <c r="DF11" s="667"/>
      <c r="DG11" s="667"/>
      <c r="DH11" s="667"/>
      <c r="DI11" s="667"/>
      <c r="DJ11" s="667"/>
      <c r="DK11" s="667"/>
      <c r="DL11" s="667"/>
      <c r="DM11" s="667"/>
      <c r="DN11" s="667"/>
      <c r="DO11" s="667"/>
      <c r="DP11" s="668"/>
      <c r="DQ11" s="675">
        <v>27155</v>
      </c>
      <c r="DR11" s="667"/>
      <c r="DS11" s="667"/>
      <c r="DT11" s="667"/>
      <c r="DU11" s="667"/>
      <c r="DV11" s="667"/>
      <c r="DW11" s="667"/>
      <c r="DX11" s="667"/>
      <c r="DY11" s="667"/>
      <c r="DZ11" s="667"/>
      <c r="EA11" s="667"/>
      <c r="EB11" s="667"/>
      <c r="EC11" s="676"/>
    </row>
    <row r="12" spans="2:143" ht="11.25" customHeight="1" x14ac:dyDescent="0.2">
      <c r="B12" s="663" t="s">
        <v>247</v>
      </c>
      <c r="C12" s="664"/>
      <c r="D12" s="664"/>
      <c r="E12" s="664"/>
      <c r="F12" s="664"/>
      <c r="G12" s="664"/>
      <c r="H12" s="664"/>
      <c r="I12" s="664"/>
      <c r="J12" s="664"/>
      <c r="K12" s="664"/>
      <c r="L12" s="664"/>
      <c r="M12" s="664"/>
      <c r="N12" s="664"/>
      <c r="O12" s="664"/>
      <c r="P12" s="664"/>
      <c r="Q12" s="665"/>
      <c r="R12" s="666">
        <v>102067</v>
      </c>
      <c r="S12" s="667"/>
      <c r="T12" s="667"/>
      <c r="U12" s="667"/>
      <c r="V12" s="667"/>
      <c r="W12" s="667"/>
      <c r="X12" s="667"/>
      <c r="Y12" s="668"/>
      <c r="Z12" s="669">
        <v>0.9</v>
      </c>
      <c r="AA12" s="669"/>
      <c r="AB12" s="669"/>
      <c r="AC12" s="669"/>
      <c r="AD12" s="670">
        <v>102067</v>
      </c>
      <c r="AE12" s="670"/>
      <c r="AF12" s="670"/>
      <c r="AG12" s="670"/>
      <c r="AH12" s="670"/>
      <c r="AI12" s="670"/>
      <c r="AJ12" s="670"/>
      <c r="AK12" s="670"/>
      <c r="AL12" s="671">
        <v>1.6</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4353231</v>
      </c>
      <c r="BH12" s="667"/>
      <c r="BI12" s="667"/>
      <c r="BJ12" s="667"/>
      <c r="BK12" s="667"/>
      <c r="BL12" s="667"/>
      <c r="BM12" s="667"/>
      <c r="BN12" s="668"/>
      <c r="BO12" s="669">
        <v>75.3</v>
      </c>
      <c r="BP12" s="669"/>
      <c r="BQ12" s="669"/>
      <c r="BR12" s="669"/>
      <c r="BS12" s="670">
        <v>460656</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1087287</v>
      </c>
      <c r="CS12" s="667"/>
      <c r="CT12" s="667"/>
      <c r="CU12" s="667"/>
      <c r="CV12" s="667"/>
      <c r="CW12" s="667"/>
      <c r="CX12" s="667"/>
      <c r="CY12" s="668"/>
      <c r="CZ12" s="669">
        <v>9.6</v>
      </c>
      <c r="DA12" s="669"/>
      <c r="DB12" s="669"/>
      <c r="DC12" s="669"/>
      <c r="DD12" s="675">
        <v>34877</v>
      </c>
      <c r="DE12" s="667"/>
      <c r="DF12" s="667"/>
      <c r="DG12" s="667"/>
      <c r="DH12" s="667"/>
      <c r="DI12" s="667"/>
      <c r="DJ12" s="667"/>
      <c r="DK12" s="667"/>
      <c r="DL12" s="667"/>
      <c r="DM12" s="667"/>
      <c r="DN12" s="667"/>
      <c r="DO12" s="667"/>
      <c r="DP12" s="668"/>
      <c r="DQ12" s="675">
        <v>701342</v>
      </c>
      <c r="DR12" s="667"/>
      <c r="DS12" s="667"/>
      <c r="DT12" s="667"/>
      <c r="DU12" s="667"/>
      <c r="DV12" s="667"/>
      <c r="DW12" s="667"/>
      <c r="DX12" s="667"/>
      <c r="DY12" s="667"/>
      <c r="DZ12" s="667"/>
      <c r="EA12" s="667"/>
      <c r="EB12" s="667"/>
      <c r="EC12" s="676"/>
    </row>
    <row r="13" spans="2:143" ht="11.25" customHeight="1" x14ac:dyDescent="0.2">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4288098</v>
      </c>
      <c r="BH13" s="667"/>
      <c r="BI13" s="667"/>
      <c r="BJ13" s="667"/>
      <c r="BK13" s="667"/>
      <c r="BL13" s="667"/>
      <c r="BM13" s="667"/>
      <c r="BN13" s="668"/>
      <c r="BO13" s="669">
        <v>74.2</v>
      </c>
      <c r="BP13" s="669"/>
      <c r="BQ13" s="669"/>
      <c r="BR13" s="669"/>
      <c r="BS13" s="670">
        <v>460656</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764586</v>
      </c>
      <c r="CS13" s="667"/>
      <c r="CT13" s="667"/>
      <c r="CU13" s="667"/>
      <c r="CV13" s="667"/>
      <c r="CW13" s="667"/>
      <c r="CX13" s="667"/>
      <c r="CY13" s="668"/>
      <c r="CZ13" s="669">
        <v>6.8</v>
      </c>
      <c r="DA13" s="669"/>
      <c r="DB13" s="669"/>
      <c r="DC13" s="669"/>
      <c r="DD13" s="675">
        <v>236261</v>
      </c>
      <c r="DE13" s="667"/>
      <c r="DF13" s="667"/>
      <c r="DG13" s="667"/>
      <c r="DH13" s="667"/>
      <c r="DI13" s="667"/>
      <c r="DJ13" s="667"/>
      <c r="DK13" s="667"/>
      <c r="DL13" s="667"/>
      <c r="DM13" s="667"/>
      <c r="DN13" s="667"/>
      <c r="DO13" s="667"/>
      <c r="DP13" s="668"/>
      <c r="DQ13" s="675">
        <v>547853</v>
      </c>
      <c r="DR13" s="667"/>
      <c r="DS13" s="667"/>
      <c r="DT13" s="667"/>
      <c r="DU13" s="667"/>
      <c r="DV13" s="667"/>
      <c r="DW13" s="667"/>
      <c r="DX13" s="667"/>
      <c r="DY13" s="667"/>
      <c r="DZ13" s="667"/>
      <c r="EA13" s="667"/>
      <c r="EB13" s="667"/>
      <c r="EC13" s="676"/>
    </row>
    <row r="14" spans="2:143" ht="11.25" customHeight="1" x14ac:dyDescent="0.2">
      <c r="B14" s="663" t="s">
        <v>253</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29418</v>
      </c>
      <c r="BH14" s="667"/>
      <c r="BI14" s="667"/>
      <c r="BJ14" s="667"/>
      <c r="BK14" s="667"/>
      <c r="BL14" s="667"/>
      <c r="BM14" s="667"/>
      <c r="BN14" s="668"/>
      <c r="BO14" s="669">
        <v>0.5</v>
      </c>
      <c r="BP14" s="669"/>
      <c r="BQ14" s="669"/>
      <c r="BR14" s="669"/>
      <c r="BS14" s="670" t="s">
        <v>127</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1008819</v>
      </c>
      <c r="CS14" s="667"/>
      <c r="CT14" s="667"/>
      <c r="CU14" s="667"/>
      <c r="CV14" s="667"/>
      <c r="CW14" s="667"/>
      <c r="CX14" s="667"/>
      <c r="CY14" s="668"/>
      <c r="CZ14" s="669">
        <v>8.9</v>
      </c>
      <c r="DA14" s="669"/>
      <c r="DB14" s="669"/>
      <c r="DC14" s="669"/>
      <c r="DD14" s="675">
        <v>81642</v>
      </c>
      <c r="DE14" s="667"/>
      <c r="DF14" s="667"/>
      <c r="DG14" s="667"/>
      <c r="DH14" s="667"/>
      <c r="DI14" s="667"/>
      <c r="DJ14" s="667"/>
      <c r="DK14" s="667"/>
      <c r="DL14" s="667"/>
      <c r="DM14" s="667"/>
      <c r="DN14" s="667"/>
      <c r="DO14" s="667"/>
      <c r="DP14" s="668"/>
      <c r="DQ14" s="675">
        <v>930497</v>
      </c>
      <c r="DR14" s="667"/>
      <c r="DS14" s="667"/>
      <c r="DT14" s="667"/>
      <c r="DU14" s="667"/>
      <c r="DV14" s="667"/>
      <c r="DW14" s="667"/>
      <c r="DX14" s="667"/>
      <c r="DY14" s="667"/>
      <c r="DZ14" s="667"/>
      <c r="EA14" s="667"/>
      <c r="EB14" s="667"/>
      <c r="EC14" s="676"/>
    </row>
    <row r="15" spans="2:143" ht="11.25" customHeight="1" x14ac:dyDescent="0.2">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138248</v>
      </c>
      <c r="BH15" s="667"/>
      <c r="BI15" s="667"/>
      <c r="BJ15" s="667"/>
      <c r="BK15" s="667"/>
      <c r="BL15" s="667"/>
      <c r="BM15" s="667"/>
      <c r="BN15" s="668"/>
      <c r="BO15" s="669">
        <v>2.4</v>
      </c>
      <c r="BP15" s="669"/>
      <c r="BQ15" s="669"/>
      <c r="BR15" s="669"/>
      <c r="BS15" s="670" t="s">
        <v>127</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1007961</v>
      </c>
      <c r="CS15" s="667"/>
      <c r="CT15" s="667"/>
      <c r="CU15" s="667"/>
      <c r="CV15" s="667"/>
      <c r="CW15" s="667"/>
      <c r="CX15" s="667"/>
      <c r="CY15" s="668"/>
      <c r="CZ15" s="669">
        <v>8.9</v>
      </c>
      <c r="DA15" s="669"/>
      <c r="DB15" s="669"/>
      <c r="DC15" s="669"/>
      <c r="DD15" s="675">
        <v>17061</v>
      </c>
      <c r="DE15" s="667"/>
      <c r="DF15" s="667"/>
      <c r="DG15" s="667"/>
      <c r="DH15" s="667"/>
      <c r="DI15" s="667"/>
      <c r="DJ15" s="667"/>
      <c r="DK15" s="667"/>
      <c r="DL15" s="667"/>
      <c r="DM15" s="667"/>
      <c r="DN15" s="667"/>
      <c r="DO15" s="667"/>
      <c r="DP15" s="668"/>
      <c r="DQ15" s="675">
        <v>930833</v>
      </c>
      <c r="DR15" s="667"/>
      <c r="DS15" s="667"/>
      <c r="DT15" s="667"/>
      <c r="DU15" s="667"/>
      <c r="DV15" s="667"/>
      <c r="DW15" s="667"/>
      <c r="DX15" s="667"/>
      <c r="DY15" s="667"/>
      <c r="DZ15" s="667"/>
      <c r="EA15" s="667"/>
      <c r="EB15" s="667"/>
      <c r="EC15" s="676"/>
    </row>
    <row r="16" spans="2:143" ht="11.25" customHeight="1" x14ac:dyDescent="0.2">
      <c r="B16" s="663" t="s">
        <v>259</v>
      </c>
      <c r="C16" s="664"/>
      <c r="D16" s="664"/>
      <c r="E16" s="664"/>
      <c r="F16" s="664"/>
      <c r="G16" s="664"/>
      <c r="H16" s="664"/>
      <c r="I16" s="664"/>
      <c r="J16" s="664"/>
      <c r="K16" s="664"/>
      <c r="L16" s="664"/>
      <c r="M16" s="664"/>
      <c r="N16" s="664"/>
      <c r="O16" s="664"/>
      <c r="P16" s="664"/>
      <c r="Q16" s="665"/>
      <c r="R16" s="666">
        <v>7697</v>
      </c>
      <c r="S16" s="667"/>
      <c r="T16" s="667"/>
      <c r="U16" s="667"/>
      <c r="V16" s="667"/>
      <c r="W16" s="667"/>
      <c r="X16" s="667"/>
      <c r="Y16" s="668"/>
      <c r="Z16" s="669">
        <v>0.1</v>
      </c>
      <c r="AA16" s="669"/>
      <c r="AB16" s="669"/>
      <c r="AC16" s="669"/>
      <c r="AD16" s="670">
        <v>7697</v>
      </c>
      <c r="AE16" s="670"/>
      <c r="AF16" s="670"/>
      <c r="AG16" s="670"/>
      <c r="AH16" s="670"/>
      <c r="AI16" s="670"/>
      <c r="AJ16" s="670"/>
      <c r="AK16" s="670"/>
      <c r="AL16" s="671">
        <v>0.1</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38313</v>
      </c>
      <c r="CS16" s="667"/>
      <c r="CT16" s="667"/>
      <c r="CU16" s="667"/>
      <c r="CV16" s="667"/>
      <c r="CW16" s="667"/>
      <c r="CX16" s="667"/>
      <c r="CY16" s="668"/>
      <c r="CZ16" s="669">
        <v>0.3</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2">
      <c r="B17" s="663" t="s">
        <v>262</v>
      </c>
      <c r="C17" s="664"/>
      <c r="D17" s="664"/>
      <c r="E17" s="664"/>
      <c r="F17" s="664"/>
      <c r="G17" s="664"/>
      <c r="H17" s="664"/>
      <c r="I17" s="664"/>
      <c r="J17" s="664"/>
      <c r="K17" s="664"/>
      <c r="L17" s="664"/>
      <c r="M17" s="664"/>
      <c r="N17" s="664"/>
      <c r="O17" s="664"/>
      <c r="P17" s="664"/>
      <c r="Q17" s="665"/>
      <c r="R17" s="666">
        <v>44118</v>
      </c>
      <c r="S17" s="667"/>
      <c r="T17" s="667"/>
      <c r="U17" s="667"/>
      <c r="V17" s="667"/>
      <c r="W17" s="667"/>
      <c r="X17" s="667"/>
      <c r="Y17" s="668"/>
      <c r="Z17" s="669">
        <v>0.4</v>
      </c>
      <c r="AA17" s="669"/>
      <c r="AB17" s="669"/>
      <c r="AC17" s="669"/>
      <c r="AD17" s="670">
        <v>44118</v>
      </c>
      <c r="AE17" s="670"/>
      <c r="AF17" s="670"/>
      <c r="AG17" s="670"/>
      <c r="AH17" s="670"/>
      <c r="AI17" s="670"/>
      <c r="AJ17" s="670"/>
      <c r="AK17" s="670"/>
      <c r="AL17" s="671">
        <v>0.7</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1080889</v>
      </c>
      <c r="CS17" s="667"/>
      <c r="CT17" s="667"/>
      <c r="CU17" s="667"/>
      <c r="CV17" s="667"/>
      <c r="CW17" s="667"/>
      <c r="CX17" s="667"/>
      <c r="CY17" s="668"/>
      <c r="CZ17" s="669">
        <v>9.6</v>
      </c>
      <c r="DA17" s="669"/>
      <c r="DB17" s="669"/>
      <c r="DC17" s="669"/>
      <c r="DD17" s="675" t="s">
        <v>127</v>
      </c>
      <c r="DE17" s="667"/>
      <c r="DF17" s="667"/>
      <c r="DG17" s="667"/>
      <c r="DH17" s="667"/>
      <c r="DI17" s="667"/>
      <c r="DJ17" s="667"/>
      <c r="DK17" s="667"/>
      <c r="DL17" s="667"/>
      <c r="DM17" s="667"/>
      <c r="DN17" s="667"/>
      <c r="DO17" s="667"/>
      <c r="DP17" s="668"/>
      <c r="DQ17" s="675">
        <v>1073528</v>
      </c>
      <c r="DR17" s="667"/>
      <c r="DS17" s="667"/>
      <c r="DT17" s="667"/>
      <c r="DU17" s="667"/>
      <c r="DV17" s="667"/>
      <c r="DW17" s="667"/>
      <c r="DX17" s="667"/>
      <c r="DY17" s="667"/>
      <c r="DZ17" s="667"/>
      <c r="EA17" s="667"/>
      <c r="EB17" s="667"/>
      <c r="EC17" s="676"/>
    </row>
    <row r="18" spans="2:133" ht="11.25" customHeight="1" x14ac:dyDescent="0.2">
      <c r="B18" s="663" t="s">
        <v>265</v>
      </c>
      <c r="C18" s="664"/>
      <c r="D18" s="664"/>
      <c r="E18" s="664"/>
      <c r="F18" s="664"/>
      <c r="G18" s="664"/>
      <c r="H18" s="664"/>
      <c r="I18" s="664"/>
      <c r="J18" s="664"/>
      <c r="K18" s="664"/>
      <c r="L18" s="664"/>
      <c r="M18" s="664"/>
      <c r="N18" s="664"/>
      <c r="O18" s="664"/>
      <c r="P18" s="664"/>
      <c r="Q18" s="665"/>
      <c r="R18" s="666">
        <v>539727</v>
      </c>
      <c r="S18" s="667"/>
      <c r="T18" s="667"/>
      <c r="U18" s="667"/>
      <c r="V18" s="667"/>
      <c r="W18" s="667"/>
      <c r="X18" s="667"/>
      <c r="Y18" s="668"/>
      <c r="Z18" s="669">
        <v>4.5999999999999996</v>
      </c>
      <c r="AA18" s="669"/>
      <c r="AB18" s="669"/>
      <c r="AC18" s="669"/>
      <c r="AD18" s="670">
        <v>539727</v>
      </c>
      <c r="AE18" s="670"/>
      <c r="AF18" s="670"/>
      <c r="AG18" s="670"/>
      <c r="AH18" s="670"/>
      <c r="AI18" s="670"/>
      <c r="AJ18" s="670"/>
      <c r="AK18" s="670"/>
      <c r="AL18" s="671">
        <v>8.3000001907348633</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268</v>
      </c>
      <c r="C19" s="664"/>
      <c r="D19" s="664"/>
      <c r="E19" s="664"/>
      <c r="F19" s="664"/>
      <c r="G19" s="664"/>
      <c r="H19" s="664"/>
      <c r="I19" s="664"/>
      <c r="J19" s="664"/>
      <c r="K19" s="664"/>
      <c r="L19" s="664"/>
      <c r="M19" s="664"/>
      <c r="N19" s="664"/>
      <c r="O19" s="664"/>
      <c r="P19" s="664"/>
      <c r="Q19" s="665"/>
      <c r="R19" s="666">
        <v>2274</v>
      </c>
      <c r="S19" s="667"/>
      <c r="T19" s="667"/>
      <c r="U19" s="667"/>
      <c r="V19" s="667"/>
      <c r="W19" s="667"/>
      <c r="X19" s="667"/>
      <c r="Y19" s="668"/>
      <c r="Z19" s="669">
        <v>0</v>
      </c>
      <c r="AA19" s="669"/>
      <c r="AB19" s="669"/>
      <c r="AC19" s="669"/>
      <c r="AD19" s="670">
        <v>2274</v>
      </c>
      <c r="AE19" s="670"/>
      <c r="AF19" s="670"/>
      <c r="AG19" s="670"/>
      <c r="AH19" s="670"/>
      <c r="AI19" s="670"/>
      <c r="AJ19" s="670"/>
      <c r="AK19" s="670"/>
      <c r="AL19" s="671">
        <v>0</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408310</v>
      </c>
      <c r="BH19" s="667"/>
      <c r="BI19" s="667"/>
      <c r="BJ19" s="667"/>
      <c r="BK19" s="667"/>
      <c r="BL19" s="667"/>
      <c r="BM19" s="667"/>
      <c r="BN19" s="668"/>
      <c r="BO19" s="669">
        <v>7.1</v>
      </c>
      <c r="BP19" s="669"/>
      <c r="BQ19" s="669"/>
      <c r="BR19" s="669"/>
      <c r="BS19" s="670" t="s">
        <v>127</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271</v>
      </c>
      <c r="C20" s="664"/>
      <c r="D20" s="664"/>
      <c r="E20" s="664"/>
      <c r="F20" s="664"/>
      <c r="G20" s="664"/>
      <c r="H20" s="664"/>
      <c r="I20" s="664"/>
      <c r="J20" s="664"/>
      <c r="K20" s="664"/>
      <c r="L20" s="664"/>
      <c r="M20" s="664"/>
      <c r="N20" s="664"/>
      <c r="O20" s="664"/>
      <c r="P20" s="664"/>
      <c r="Q20" s="665"/>
      <c r="R20" s="666">
        <v>2422</v>
      </c>
      <c r="S20" s="667"/>
      <c r="T20" s="667"/>
      <c r="U20" s="667"/>
      <c r="V20" s="667"/>
      <c r="W20" s="667"/>
      <c r="X20" s="667"/>
      <c r="Y20" s="668"/>
      <c r="Z20" s="669">
        <v>0</v>
      </c>
      <c r="AA20" s="669"/>
      <c r="AB20" s="669"/>
      <c r="AC20" s="669"/>
      <c r="AD20" s="670">
        <v>2422</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408310</v>
      </c>
      <c r="BH20" s="667"/>
      <c r="BI20" s="667"/>
      <c r="BJ20" s="667"/>
      <c r="BK20" s="667"/>
      <c r="BL20" s="667"/>
      <c r="BM20" s="667"/>
      <c r="BN20" s="668"/>
      <c r="BO20" s="669">
        <v>7.1</v>
      </c>
      <c r="BP20" s="669"/>
      <c r="BQ20" s="669"/>
      <c r="BR20" s="669"/>
      <c r="BS20" s="670" t="s">
        <v>127</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11283867</v>
      </c>
      <c r="CS20" s="667"/>
      <c r="CT20" s="667"/>
      <c r="CU20" s="667"/>
      <c r="CV20" s="667"/>
      <c r="CW20" s="667"/>
      <c r="CX20" s="667"/>
      <c r="CY20" s="668"/>
      <c r="CZ20" s="669">
        <v>100</v>
      </c>
      <c r="DA20" s="669"/>
      <c r="DB20" s="669"/>
      <c r="DC20" s="669"/>
      <c r="DD20" s="675">
        <v>718855</v>
      </c>
      <c r="DE20" s="667"/>
      <c r="DF20" s="667"/>
      <c r="DG20" s="667"/>
      <c r="DH20" s="667"/>
      <c r="DI20" s="667"/>
      <c r="DJ20" s="667"/>
      <c r="DK20" s="667"/>
      <c r="DL20" s="667"/>
      <c r="DM20" s="667"/>
      <c r="DN20" s="667"/>
      <c r="DO20" s="667"/>
      <c r="DP20" s="668"/>
      <c r="DQ20" s="675">
        <v>9095855</v>
      </c>
      <c r="DR20" s="667"/>
      <c r="DS20" s="667"/>
      <c r="DT20" s="667"/>
      <c r="DU20" s="667"/>
      <c r="DV20" s="667"/>
      <c r="DW20" s="667"/>
      <c r="DX20" s="667"/>
      <c r="DY20" s="667"/>
      <c r="DZ20" s="667"/>
      <c r="EA20" s="667"/>
      <c r="EB20" s="667"/>
      <c r="EC20" s="676"/>
    </row>
    <row r="21" spans="2:133" ht="11.25" customHeight="1" x14ac:dyDescent="0.2">
      <c r="B21" s="663" t="s">
        <v>274</v>
      </c>
      <c r="C21" s="664"/>
      <c r="D21" s="664"/>
      <c r="E21" s="664"/>
      <c r="F21" s="664"/>
      <c r="G21" s="664"/>
      <c r="H21" s="664"/>
      <c r="I21" s="664"/>
      <c r="J21" s="664"/>
      <c r="K21" s="664"/>
      <c r="L21" s="664"/>
      <c r="M21" s="664"/>
      <c r="N21" s="664"/>
      <c r="O21" s="664"/>
      <c r="P21" s="664"/>
      <c r="Q21" s="665"/>
      <c r="R21" s="666">
        <v>682</v>
      </c>
      <c r="S21" s="667"/>
      <c r="T21" s="667"/>
      <c r="U21" s="667"/>
      <c r="V21" s="667"/>
      <c r="W21" s="667"/>
      <c r="X21" s="667"/>
      <c r="Y21" s="668"/>
      <c r="Z21" s="669">
        <v>0</v>
      </c>
      <c r="AA21" s="669"/>
      <c r="AB21" s="669"/>
      <c r="AC21" s="669"/>
      <c r="AD21" s="670">
        <v>682</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v>408310</v>
      </c>
      <c r="BH21" s="667"/>
      <c r="BI21" s="667"/>
      <c r="BJ21" s="667"/>
      <c r="BK21" s="667"/>
      <c r="BL21" s="667"/>
      <c r="BM21" s="667"/>
      <c r="BN21" s="668"/>
      <c r="BO21" s="669">
        <v>7.1</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276</v>
      </c>
      <c r="C22" s="703"/>
      <c r="D22" s="703"/>
      <c r="E22" s="703"/>
      <c r="F22" s="703"/>
      <c r="G22" s="703"/>
      <c r="H22" s="703"/>
      <c r="I22" s="703"/>
      <c r="J22" s="703"/>
      <c r="K22" s="703"/>
      <c r="L22" s="703"/>
      <c r="M22" s="703"/>
      <c r="N22" s="703"/>
      <c r="O22" s="703"/>
      <c r="P22" s="703"/>
      <c r="Q22" s="704"/>
      <c r="R22" s="666">
        <v>534349</v>
      </c>
      <c r="S22" s="667"/>
      <c r="T22" s="667"/>
      <c r="U22" s="667"/>
      <c r="V22" s="667"/>
      <c r="W22" s="667"/>
      <c r="X22" s="667"/>
      <c r="Y22" s="668"/>
      <c r="Z22" s="669">
        <v>4.5</v>
      </c>
      <c r="AA22" s="669"/>
      <c r="AB22" s="669"/>
      <c r="AC22" s="669"/>
      <c r="AD22" s="670">
        <v>534349</v>
      </c>
      <c r="AE22" s="670"/>
      <c r="AF22" s="670"/>
      <c r="AG22" s="670"/>
      <c r="AH22" s="670"/>
      <c r="AI22" s="670"/>
      <c r="AJ22" s="670"/>
      <c r="AK22" s="670"/>
      <c r="AL22" s="671">
        <v>8.1999998092651367</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279</v>
      </c>
      <c r="C23" s="664"/>
      <c r="D23" s="664"/>
      <c r="E23" s="664"/>
      <c r="F23" s="664"/>
      <c r="G23" s="664"/>
      <c r="H23" s="664"/>
      <c r="I23" s="664"/>
      <c r="J23" s="664"/>
      <c r="K23" s="664"/>
      <c r="L23" s="664"/>
      <c r="M23" s="664"/>
      <c r="N23" s="664"/>
      <c r="O23" s="664"/>
      <c r="P23" s="664"/>
      <c r="Q23" s="665"/>
      <c r="R23" s="666">
        <v>65884</v>
      </c>
      <c r="S23" s="667"/>
      <c r="T23" s="667"/>
      <c r="U23" s="667"/>
      <c r="V23" s="667"/>
      <c r="W23" s="667"/>
      <c r="X23" s="667"/>
      <c r="Y23" s="668"/>
      <c r="Z23" s="669">
        <v>0.6</v>
      </c>
      <c r="AA23" s="669"/>
      <c r="AB23" s="669"/>
      <c r="AC23" s="669"/>
      <c r="AD23" s="670" t="s">
        <v>127</v>
      </c>
      <c r="AE23" s="670"/>
      <c r="AF23" s="670"/>
      <c r="AG23" s="670"/>
      <c r="AH23" s="670"/>
      <c r="AI23" s="670"/>
      <c r="AJ23" s="670"/>
      <c r="AK23" s="670"/>
      <c r="AL23" s="671" t="s">
        <v>127</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2">
      <c r="B24" s="663" t="s">
        <v>286</v>
      </c>
      <c r="C24" s="664"/>
      <c r="D24" s="664"/>
      <c r="E24" s="664"/>
      <c r="F24" s="664"/>
      <c r="G24" s="664"/>
      <c r="H24" s="664"/>
      <c r="I24" s="664"/>
      <c r="J24" s="664"/>
      <c r="K24" s="664"/>
      <c r="L24" s="664"/>
      <c r="M24" s="664"/>
      <c r="N24" s="664"/>
      <c r="O24" s="664"/>
      <c r="P24" s="664"/>
      <c r="Q24" s="665"/>
      <c r="R24" s="666" t="s">
        <v>127</v>
      </c>
      <c r="S24" s="667"/>
      <c r="T24" s="667"/>
      <c r="U24" s="667"/>
      <c r="V24" s="667"/>
      <c r="W24" s="667"/>
      <c r="X24" s="667"/>
      <c r="Y24" s="668"/>
      <c r="Z24" s="669" t="s">
        <v>127</v>
      </c>
      <c r="AA24" s="669"/>
      <c r="AB24" s="669"/>
      <c r="AC24" s="669"/>
      <c r="AD24" s="670" t="s">
        <v>127</v>
      </c>
      <c r="AE24" s="670"/>
      <c r="AF24" s="670"/>
      <c r="AG24" s="670"/>
      <c r="AH24" s="670"/>
      <c r="AI24" s="670"/>
      <c r="AJ24" s="670"/>
      <c r="AK24" s="670"/>
      <c r="AL24" s="671" t="s">
        <v>127</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4856468</v>
      </c>
      <c r="CS24" s="656"/>
      <c r="CT24" s="656"/>
      <c r="CU24" s="656"/>
      <c r="CV24" s="656"/>
      <c r="CW24" s="656"/>
      <c r="CX24" s="656"/>
      <c r="CY24" s="657"/>
      <c r="CZ24" s="660">
        <v>43</v>
      </c>
      <c r="DA24" s="661"/>
      <c r="DB24" s="661"/>
      <c r="DC24" s="680"/>
      <c r="DD24" s="705">
        <v>4223989</v>
      </c>
      <c r="DE24" s="656"/>
      <c r="DF24" s="656"/>
      <c r="DG24" s="656"/>
      <c r="DH24" s="656"/>
      <c r="DI24" s="656"/>
      <c r="DJ24" s="656"/>
      <c r="DK24" s="657"/>
      <c r="DL24" s="705">
        <v>4114079</v>
      </c>
      <c r="DM24" s="656"/>
      <c r="DN24" s="656"/>
      <c r="DO24" s="656"/>
      <c r="DP24" s="656"/>
      <c r="DQ24" s="656"/>
      <c r="DR24" s="656"/>
      <c r="DS24" s="656"/>
      <c r="DT24" s="656"/>
      <c r="DU24" s="656"/>
      <c r="DV24" s="657"/>
      <c r="DW24" s="660">
        <v>63</v>
      </c>
      <c r="DX24" s="661"/>
      <c r="DY24" s="661"/>
      <c r="DZ24" s="661"/>
      <c r="EA24" s="661"/>
      <c r="EB24" s="661"/>
      <c r="EC24" s="662"/>
    </row>
    <row r="25" spans="2:133" ht="11.25" customHeight="1" x14ac:dyDescent="0.2">
      <c r="B25" s="663" t="s">
        <v>289</v>
      </c>
      <c r="C25" s="664"/>
      <c r="D25" s="664"/>
      <c r="E25" s="664"/>
      <c r="F25" s="664"/>
      <c r="G25" s="664"/>
      <c r="H25" s="664"/>
      <c r="I25" s="664"/>
      <c r="J25" s="664"/>
      <c r="K25" s="664"/>
      <c r="L25" s="664"/>
      <c r="M25" s="664"/>
      <c r="N25" s="664"/>
      <c r="O25" s="664"/>
      <c r="P25" s="664"/>
      <c r="Q25" s="665"/>
      <c r="R25" s="666">
        <v>65884</v>
      </c>
      <c r="S25" s="667"/>
      <c r="T25" s="667"/>
      <c r="U25" s="667"/>
      <c r="V25" s="667"/>
      <c r="W25" s="667"/>
      <c r="X25" s="667"/>
      <c r="Y25" s="668"/>
      <c r="Z25" s="669">
        <v>0.6</v>
      </c>
      <c r="AA25" s="669"/>
      <c r="AB25" s="669"/>
      <c r="AC25" s="669"/>
      <c r="AD25" s="670" t="s">
        <v>127</v>
      </c>
      <c r="AE25" s="670"/>
      <c r="AF25" s="670"/>
      <c r="AG25" s="670"/>
      <c r="AH25" s="670"/>
      <c r="AI25" s="670"/>
      <c r="AJ25" s="670"/>
      <c r="AK25" s="670"/>
      <c r="AL25" s="671" t="s">
        <v>127</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3063911</v>
      </c>
      <c r="CS25" s="706"/>
      <c r="CT25" s="706"/>
      <c r="CU25" s="706"/>
      <c r="CV25" s="706"/>
      <c r="CW25" s="706"/>
      <c r="CX25" s="706"/>
      <c r="CY25" s="707"/>
      <c r="CZ25" s="671">
        <v>27.2</v>
      </c>
      <c r="DA25" s="700"/>
      <c r="DB25" s="700"/>
      <c r="DC25" s="708"/>
      <c r="DD25" s="675">
        <v>2951441</v>
      </c>
      <c r="DE25" s="706"/>
      <c r="DF25" s="706"/>
      <c r="DG25" s="706"/>
      <c r="DH25" s="706"/>
      <c r="DI25" s="706"/>
      <c r="DJ25" s="706"/>
      <c r="DK25" s="707"/>
      <c r="DL25" s="675">
        <v>2842745</v>
      </c>
      <c r="DM25" s="706"/>
      <c r="DN25" s="706"/>
      <c r="DO25" s="706"/>
      <c r="DP25" s="706"/>
      <c r="DQ25" s="706"/>
      <c r="DR25" s="706"/>
      <c r="DS25" s="706"/>
      <c r="DT25" s="706"/>
      <c r="DU25" s="706"/>
      <c r="DV25" s="707"/>
      <c r="DW25" s="671">
        <v>43.5</v>
      </c>
      <c r="DX25" s="700"/>
      <c r="DY25" s="700"/>
      <c r="DZ25" s="700"/>
      <c r="EA25" s="700"/>
      <c r="EB25" s="700"/>
      <c r="EC25" s="701"/>
    </row>
    <row r="26" spans="2:133" ht="11.25" customHeight="1" x14ac:dyDescent="0.2">
      <c r="B26" s="663" t="s">
        <v>292</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2029867</v>
      </c>
      <c r="CS26" s="667"/>
      <c r="CT26" s="667"/>
      <c r="CU26" s="667"/>
      <c r="CV26" s="667"/>
      <c r="CW26" s="667"/>
      <c r="CX26" s="667"/>
      <c r="CY26" s="668"/>
      <c r="CZ26" s="671">
        <v>18</v>
      </c>
      <c r="DA26" s="700"/>
      <c r="DB26" s="700"/>
      <c r="DC26" s="708"/>
      <c r="DD26" s="675">
        <v>1950470</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0"/>
      <c r="DY26" s="700"/>
      <c r="DZ26" s="700"/>
      <c r="EA26" s="700"/>
      <c r="EB26" s="700"/>
      <c r="EC26" s="701"/>
    </row>
    <row r="27" spans="2:133" ht="11.25" customHeight="1" x14ac:dyDescent="0.2">
      <c r="B27" s="663" t="s">
        <v>295</v>
      </c>
      <c r="C27" s="664"/>
      <c r="D27" s="664"/>
      <c r="E27" s="664"/>
      <c r="F27" s="664"/>
      <c r="G27" s="664"/>
      <c r="H27" s="664"/>
      <c r="I27" s="664"/>
      <c r="J27" s="664"/>
      <c r="K27" s="664"/>
      <c r="L27" s="664"/>
      <c r="M27" s="664"/>
      <c r="N27" s="664"/>
      <c r="O27" s="664"/>
      <c r="P27" s="664"/>
      <c r="Q27" s="665"/>
      <c r="R27" s="666">
        <v>6999289</v>
      </c>
      <c r="S27" s="667"/>
      <c r="T27" s="667"/>
      <c r="U27" s="667"/>
      <c r="V27" s="667"/>
      <c r="W27" s="667"/>
      <c r="X27" s="667"/>
      <c r="Y27" s="668"/>
      <c r="Z27" s="669">
        <v>59.3</v>
      </c>
      <c r="AA27" s="669"/>
      <c r="AB27" s="669"/>
      <c r="AC27" s="669"/>
      <c r="AD27" s="670">
        <v>6472749</v>
      </c>
      <c r="AE27" s="670"/>
      <c r="AF27" s="670"/>
      <c r="AG27" s="670"/>
      <c r="AH27" s="670"/>
      <c r="AI27" s="670"/>
      <c r="AJ27" s="670"/>
      <c r="AK27" s="670"/>
      <c r="AL27" s="671">
        <v>99.099998474121094</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5781943</v>
      </c>
      <c r="BH27" s="667"/>
      <c r="BI27" s="667"/>
      <c r="BJ27" s="667"/>
      <c r="BK27" s="667"/>
      <c r="BL27" s="667"/>
      <c r="BM27" s="667"/>
      <c r="BN27" s="668"/>
      <c r="BO27" s="669">
        <v>100</v>
      </c>
      <c r="BP27" s="669"/>
      <c r="BQ27" s="669"/>
      <c r="BR27" s="669"/>
      <c r="BS27" s="670">
        <v>460656</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711668</v>
      </c>
      <c r="CS27" s="706"/>
      <c r="CT27" s="706"/>
      <c r="CU27" s="706"/>
      <c r="CV27" s="706"/>
      <c r="CW27" s="706"/>
      <c r="CX27" s="706"/>
      <c r="CY27" s="707"/>
      <c r="CZ27" s="671">
        <v>6.3</v>
      </c>
      <c r="DA27" s="700"/>
      <c r="DB27" s="700"/>
      <c r="DC27" s="708"/>
      <c r="DD27" s="675">
        <v>199020</v>
      </c>
      <c r="DE27" s="706"/>
      <c r="DF27" s="706"/>
      <c r="DG27" s="706"/>
      <c r="DH27" s="706"/>
      <c r="DI27" s="706"/>
      <c r="DJ27" s="706"/>
      <c r="DK27" s="707"/>
      <c r="DL27" s="675">
        <v>197806</v>
      </c>
      <c r="DM27" s="706"/>
      <c r="DN27" s="706"/>
      <c r="DO27" s="706"/>
      <c r="DP27" s="706"/>
      <c r="DQ27" s="706"/>
      <c r="DR27" s="706"/>
      <c r="DS27" s="706"/>
      <c r="DT27" s="706"/>
      <c r="DU27" s="706"/>
      <c r="DV27" s="707"/>
      <c r="DW27" s="671">
        <v>3</v>
      </c>
      <c r="DX27" s="700"/>
      <c r="DY27" s="700"/>
      <c r="DZ27" s="700"/>
      <c r="EA27" s="700"/>
      <c r="EB27" s="700"/>
      <c r="EC27" s="701"/>
    </row>
    <row r="28" spans="2:133" ht="11.25" customHeight="1" x14ac:dyDescent="0.2">
      <c r="B28" s="663" t="s">
        <v>298</v>
      </c>
      <c r="C28" s="664"/>
      <c r="D28" s="664"/>
      <c r="E28" s="664"/>
      <c r="F28" s="664"/>
      <c r="G28" s="664"/>
      <c r="H28" s="664"/>
      <c r="I28" s="664"/>
      <c r="J28" s="664"/>
      <c r="K28" s="664"/>
      <c r="L28" s="664"/>
      <c r="M28" s="664"/>
      <c r="N28" s="664"/>
      <c r="O28" s="664"/>
      <c r="P28" s="664"/>
      <c r="Q28" s="665"/>
      <c r="R28" s="666">
        <v>3097</v>
      </c>
      <c r="S28" s="667"/>
      <c r="T28" s="667"/>
      <c r="U28" s="667"/>
      <c r="V28" s="667"/>
      <c r="W28" s="667"/>
      <c r="X28" s="667"/>
      <c r="Y28" s="668"/>
      <c r="Z28" s="669">
        <v>0</v>
      </c>
      <c r="AA28" s="669"/>
      <c r="AB28" s="669"/>
      <c r="AC28" s="669"/>
      <c r="AD28" s="670">
        <v>3097</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1080889</v>
      </c>
      <c r="CS28" s="667"/>
      <c r="CT28" s="667"/>
      <c r="CU28" s="667"/>
      <c r="CV28" s="667"/>
      <c r="CW28" s="667"/>
      <c r="CX28" s="667"/>
      <c r="CY28" s="668"/>
      <c r="CZ28" s="671">
        <v>9.6</v>
      </c>
      <c r="DA28" s="700"/>
      <c r="DB28" s="700"/>
      <c r="DC28" s="708"/>
      <c r="DD28" s="675">
        <v>1073528</v>
      </c>
      <c r="DE28" s="667"/>
      <c r="DF28" s="667"/>
      <c r="DG28" s="667"/>
      <c r="DH28" s="667"/>
      <c r="DI28" s="667"/>
      <c r="DJ28" s="667"/>
      <c r="DK28" s="668"/>
      <c r="DL28" s="675">
        <v>1073528</v>
      </c>
      <c r="DM28" s="667"/>
      <c r="DN28" s="667"/>
      <c r="DO28" s="667"/>
      <c r="DP28" s="667"/>
      <c r="DQ28" s="667"/>
      <c r="DR28" s="667"/>
      <c r="DS28" s="667"/>
      <c r="DT28" s="667"/>
      <c r="DU28" s="667"/>
      <c r="DV28" s="668"/>
      <c r="DW28" s="671">
        <v>16.399999999999999</v>
      </c>
      <c r="DX28" s="700"/>
      <c r="DY28" s="700"/>
      <c r="DZ28" s="700"/>
      <c r="EA28" s="700"/>
      <c r="EB28" s="700"/>
      <c r="EC28" s="701"/>
    </row>
    <row r="29" spans="2:133" ht="11.25" customHeight="1" x14ac:dyDescent="0.2">
      <c r="B29" s="663" t="s">
        <v>300</v>
      </c>
      <c r="C29" s="664"/>
      <c r="D29" s="664"/>
      <c r="E29" s="664"/>
      <c r="F29" s="664"/>
      <c r="G29" s="664"/>
      <c r="H29" s="664"/>
      <c r="I29" s="664"/>
      <c r="J29" s="664"/>
      <c r="K29" s="664"/>
      <c r="L29" s="664"/>
      <c r="M29" s="664"/>
      <c r="N29" s="664"/>
      <c r="O29" s="664"/>
      <c r="P29" s="664"/>
      <c r="Q29" s="665"/>
      <c r="R29" s="666">
        <v>30277</v>
      </c>
      <c r="S29" s="667"/>
      <c r="T29" s="667"/>
      <c r="U29" s="667"/>
      <c r="V29" s="667"/>
      <c r="W29" s="667"/>
      <c r="X29" s="667"/>
      <c r="Y29" s="668"/>
      <c r="Z29" s="669">
        <v>0.3</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69</v>
      </c>
      <c r="CG29" s="682"/>
      <c r="CH29" s="682"/>
      <c r="CI29" s="682"/>
      <c r="CJ29" s="682"/>
      <c r="CK29" s="682"/>
      <c r="CL29" s="682"/>
      <c r="CM29" s="682"/>
      <c r="CN29" s="682"/>
      <c r="CO29" s="682"/>
      <c r="CP29" s="682"/>
      <c r="CQ29" s="683"/>
      <c r="CR29" s="666">
        <v>1080889</v>
      </c>
      <c r="CS29" s="706"/>
      <c r="CT29" s="706"/>
      <c r="CU29" s="706"/>
      <c r="CV29" s="706"/>
      <c r="CW29" s="706"/>
      <c r="CX29" s="706"/>
      <c r="CY29" s="707"/>
      <c r="CZ29" s="671">
        <v>9.6</v>
      </c>
      <c r="DA29" s="700"/>
      <c r="DB29" s="700"/>
      <c r="DC29" s="708"/>
      <c r="DD29" s="675">
        <v>1073528</v>
      </c>
      <c r="DE29" s="706"/>
      <c r="DF29" s="706"/>
      <c r="DG29" s="706"/>
      <c r="DH29" s="706"/>
      <c r="DI29" s="706"/>
      <c r="DJ29" s="706"/>
      <c r="DK29" s="707"/>
      <c r="DL29" s="675">
        <v>1073528</v>
      </c>
      <c r="DM29" s="706"/>
      <c r="DN29" s="706"/>
      <c r="DO29" s="706"/>
      <c r="DP29" s="706"/>
      <c r="DQ29" s="706"/>
      <c r="DR29" s="706"/>
      <c r="DS29" s="706"/>
      <c r="DT29" s="706"/>
      <c r="DU29" s="706"/>
      <c r="DV29" s="707"/>
      <c r="DW29" s="671">
        <v>16.399999999999999</v>
      </c>
      <c r="DX29" s="700"/>
      <c r="DY29" s="700"/>
      <c r="DZ29" s="700"/>
      <c r="EA29" s="700"/>
      <c r="EB29" s="700"/>
      <c r="EC29" s="701"/>
    </row>
    <row r="30" spans="2:133" ht="11.25" customHeight="1" x14ac:dyDescent="0.2">
      <c r="B30" s="663" t="s">
        <v>302</v>
      </c>
      <c r="C30" s="664"/>
      <c r="D30" s="664"/>
      <c r="E30" s="664"/>
      <c r="F30" s="664"/>
      <c r="G30" s="664"/>
      <c r="H30" s="664"/>
      <c r="I30" s="664"/>
      <c r="J30" s="664"/>
      <c r="K30" s="664"/>
      <c r="L30" s="664"/>
      <c r="M30" s="664"/>
      <c r="N30" s="664"/>
      <c r="O30" s="664"/>
      <c r="P30" s="664"/>
      <c r="Q30" s="665"/>
      <c r="R30" s="666">
        <v>187835</v>
      </c>
      <c r="S30" s="667"/>
      <c r="T30" s="667"/>
      <c r="U30" s="667"/>
      <c r="V30" s="667"/>
      <c r="W30" s="667"/>
      <c r="X30" s="667"/>
      <c r="Y30" s="668"/>
      <c r="Z30" s="669">
        <v>1.6</v>
      </c>
      <c r="AA30" s="669"/>
      <c r="AB30" s="669"/>
      <c r="AC30" s="669"/>
      <c r="AD30" s="670">
        <v>26473</v>
      </c>
      <c r="AE30" s="670"/>
      <c r="AF30" s="670"/>
      <c r="AG30" s="670"/>
      <c r="AH30" s="670"/>
      <c r="AI30" s="670"/>
      <c r="AJ30" s="670"/>
      <c r="AK30" s="670"/>
      <c r="AL30" s="671">
        <v>0.4</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1056437</v>
      </c>
      <c r="CS30" s="667"/>
      <c r="CT30" s="667"/>
      <c r="CU30" s="667"/>
      <c r="CV30" s="667"/>
      <c r="CW30" s="667"/>
      <c r="CX30" s="667"/>
      <c r="CY30" s="668"/>
      <c r="CZ30" s="671">
        <v>9.4</v>
      </c>
      <c r="DA30" s="700"/>
      <c r="DB30" s="700"/>
      <c r="DC30" s="708"/>
      <c r="DD30" s="675">
        <v>1049316</v>
      </c>
      <c r="DE30" s="667"/>
      <c r="DF30" s="667"/>
      <c r="DG30" s="667"/>
      <c r="DH30" s="667"/>
      <c r="DI30" s="667"/>
      <c r="DJ30" s="667"/>
      <c r="DK30" s="668"/>
      <c r="DL30" s="675">
        <v>1049316</v>
      </c>
      <c r="DM30" s="667"/>
      <c r="DN30" s="667"/>
      <c r="DO30" s="667"/>
      <c r="DP30" s="667"/>
      <c r="DQ30" s="667"/>
      <c r="DR30" s="667"/>
      <c r="DS30" s="667"/>
      <c r="DT30" s="667"/>
      <c r="DU30" s="667"/>
      <c r="DV30" s="668"/>
      <c r="DW30" s="671">
        <v>16.100000000000001</v>
      </c>
      <c r="DX30" s="700"/>
      <c r="DY30" s="700"/>
      <c r="DZ30" s="700"/>
      <c r="EA30" s="700"/>
      <c r="EB30" s="700"/>
      <c r="EC30" s="701"/>
    </row>
    <row r="31" spans="2:133" ht="11.25" customHeight="1" x14ac:dyDescent="0.2">
      <c r="B31" s="663" t="s">
        <v>306</v>
      </c>
      <c r="C31" s="664"/>
      <c r="D31" s="664"/>
      <c r="E31" s="664"/>
      <c r="F31" s="664"/>
      <c r="G31" s="664"/>
      <c r="H31" s="664"/>
      <c r="I31" s="664"/>
      <c r="J31" s="664"/>
      <c r="K31" s="664"/>
      <c r="L31" s="664"/>
      <c r="M31" s="664"/>
      <c r="N31" s="664"/>
      <c r="O31" s="664"/>
      <c r="P31" s="664"/>
      <c r="Q31" s="665"/>
      <c r="R31" s="666">
        <v>158144</v>
      </c>
      <c r="S31" s="667"/>
      <c r="T31" s="667"/>
      <c r="U31" s="667"/>
      <c r="V31" s="667"/>
      <c r="W31" s="667"/>
      <c r="X31" s="667"/>
      <c r="Y31" s="668"/>
      <c r="Z31" s="669">
        <v>1.3</v>
      </c>
      <c r="AA31" s="669"/>
      <c r="AB31" s="669"/>
      <c r="AC31" s="669"/>
      <c r="AD31" s="670" t="s">
        <v>127</v>
      </c>
      <c r="AE31" s="670"/>
      <c r="AF31" s="670"/>
      <c r="AG31" s="670"/>
      <c r="AH31" s="670"/>
      <c r="AI31" s="670"/>
      <c r="AJ31" s="670"/>
      <c r="AK31" s="670"/>
      <c r="AL31" s="671" t="s">
        <v>127</v>
      </c>
      <c r="AM31" s="672"/>
      <c r="AN31" s="672"/>
      <c r="AO31" s="673"/>
      <c r="AP31" s="726" t="s">
        <v>307</v>
      </c>
      <c r="AQ31" s="727"/>
      <c r="AR31" s="727"/>
      <c r="AS31" s="727"/>
      <c r="AT31" s="732" t="s">
        <v>308</v>
      </c>
      <c r="AU31" s="360"/>
      <c r="AV31" s="360"/>
      <c r="AW31" s="360"/>
      <c r="AX31" s="652" t="s">
        <v>186</v>
      </c>
      <c r="AY31" s="653"/>
      <c r="AZ31" s="653"/>
      <c r="BA31" s="653"/>
      <c r="BB31" s="653"/>
      <c r="BC31" s="653"/>
      <c r="BD31" s="653"/>
      <c r="BE31" s="653"/>
      <c r="BF31" s="654"/>
      <c r="BG31" s="725">
        <v>98.7</v>
      </c>
      <c r="BH31" s="721"/>
      <c r="BI31" s="721"/>
      <c r="BJ31" s="721"/>
      <c r="BK31" s="721"/>
      <c r="BL31" s="721"/>
      <c r="BM31" s="661">
        <v>94.8</v>
      </c>
      <c r="BN31" s="721"/>
      <c r="BO31" s="721"/>
      <c r="BP31" s="721"/>
      <c r="BQ31" s="722"/>
      <c r="BR31" s="725">
        <v>94.8</v>
      </c>
      <c r="BS31" s="721"/>
      <c r="BT31" s="721"/>
      <c r="BU31" s="721"/>
      <c r="BV31" s="721"/>
      <c r="BW31" s="721"/>
      <c r="BX31" s="661">
        <v>91.4</v>
      </c>
      <c r="BY31" s="721"/>
      <c r="BZ31" s="721"/>
      <c r="CA31" s="721"/>
      <c r="CB31" s="722"/>
      <c r="CD31" s="717"/>
      <c r="CE31" s="718"/>
      <c r="CF31" s="681" t="s">
        <v>309</v>
      </c>
      <c r="CG31" s="682"/>
      <c r="CH31" s="682"/>
      <c r="CI31" s="682"/>
      <c r="CJ31" s="682"/>
      <c r="CK31" s="682"/>
      <c r="CL31" s="682"/>
      <c r="CM31" s="682"/>
      <c r="CN31" s="682"/>
      <c r="CO31" s="682"/>
      <c r="CP31" s="682"/>
      <c r="CQ31" s="683"/>
      <c r="CR31" s="666">
        <v>24452</v>
      </c>
      <c r="CS31" s="706"/>
      <c r="CT31" s="706"/>
      <c r="CU31" s="706"/>
      <c r="CV31" s="706"/>
      <c r="CW31" s="706"/>
      <c r="CX31" s="706"/>
      <c r="CY31" s="707"/>
      <c r="CZ31" s="671">
        <v>0.2</v>
      </c>
      <c r="DA31" s="700"/>
      <c r="DB31" s="700"/>
      <c r="DC31" s="708"/>
      <c r="DD31" s="675">
        <v>24212</v>
      </c>
      <c r="DE31" s="706"/>
      <c r="DF31" s="706"/>
      <c r="DG31" s="706"/>
      <c r="DH31" s="706"/>
      <c r="DI31" s="706"/>
      <c r="DJ31" s="706"/>
      <c r="DK31" s="707"/>
      <c r="DL31" s="675">
        <v>24212</v>
      </c>
      <c r="DM31" s="706"/>
      <c r="DN31" s="706"/>
      <c r="DO31" s="706"/>
      <c r="DP31" s="706"/>
      <c r="DQ31" s="706"/>
      <c r="DR31" s="706"/>
      <c r="DS31" s="706"/>
      <c r="DT31" s="706"/>
      <c r="DU31" s="706"/>
      <c r="DV31" s="707"/>
      <c r="DW31" s="671">
        <v>0.4</v>
      </c>
      <c r="DX31" s="700"/>
      <c r="DY31" s="700"/>
      <c r="DZ31" s="700"/>
      <c r="EA31" s="700"/>
      <c r="EB31" s="700"/>
      <c r="EC31" s="701"/>
    </row>
    <row r="32" spans="2:133" ht="11.25" customHeight="1" x14ac:dyDescent="0.2">
      <c r="B32" s="663" t="s">
        <v>310</v>
      </c>
      <c r="C32" s="664"/>
      <c r="D32" s="664"/>
      <c r="E32" s="664"/>
      <c r="F32" s="664"/>
      <c r="G32" s="664"/>
      <c r="H32" s="664"/>
      <c r="I32" s="664"/>
      <c r="J32" s="664"/>
      <c r="K32" s="664"/>
      <c r="L32" s="664"/>
      <c r="M32" s="664"/>
      <c r="N32" s="664"/>
      <c r="O32" s="664"/>
      <c r="P32" s="664"/>
      <c r="Q32" s="665"/>
      <c r="R32" s="666">
        <v>738244</v>
      </c>
      <c r="S32" s="667"/>
      <c r="T32" s="667"/>
      <c r="U32" s="667"/>
      <c r="V32" s="667"/>
      <c r="W32" s="667"/>
      <c r="X32" s="667"/>
      <c r="Y32" s="668"/>
      <c r="Z32" s="669">
        <v>6.3</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1" t="s">
        <v>311</v>
      </c>
      <c r="AV32" s="361"/>
      <c r="AW32" s="361"/>
      <c r="AX32" s="663" t="s">
        <v>312</v>
      </c>
      <c r="AY32" s="664"/>
      <c r="AZ32" s="664"/>
      <c r="BA32" s="664"/>
      <c r="BB32" s="664"/>
      <c r="BC32" s="664"/>
      <c r="BD32" s="664"/>
      <c r="BE32" s="664"/>
      <c r="BF32" s="665"/>
      <c r="BG32" s="735">
        <v>98.5</v>
      </c>
      <c r="BH32" s="706"/>
      <c r="BI32" s="706"/>
      <c r="BJ32" s="706"/>
      <c r="BK32" s="706"/>
      <c r="BL32" s="706"/>
      <c r="BM32" s="672">
        <v>93.4</v>
      </c>
      <c r="BN32" s="723"/>
      <c r="BO32" s="723"/>
      <c r="BP32" s="723"/>
      <c r="BQ32" s="724"/>
      <c r="BR32" s="735">
        <v>97.3</v>
      </c>
      <c r="BS32" s="706"/>
      <c r="BT32" s="706"/>
      <c r="BU32" s="706"/>
      <c r="BV32" s="706"/>
      <c r="BW32" s="706"/>
      <c r="BX32" s="672">
        <v>92.4</v>
      </c>
      <c r="BY32" s="723"/>
      <c r="BZ32" s="723"/>
      <c r="CA32" s="723"/>
      <c r="CB32" s="724"/>
      <c r="CD32" s="719"/>
      <c r="CE32" s="720"/>
      <c r="CF32" s="681" t="s">
        <v>313</v>
      </c>
      <c r="CG32" s="682"/>
      <c r="CH32" s="682"/>
      <c r="CI32" s="682"/>
      <c r="CJ32" s="682"/>
      <c r="CK32" s="682"/>
      <c r="CL32" s="682"/>
      <c r="CM32" s="682"/>
      <c r="CN32" s="682"/>
      <c r="CO32" s="682"/>
      <c r="CP32" s="682"/>
      <c r="CQ32" s="683"/>
      <c r="CR32" s="666" t="s">
        <v>127</v>
      </c>
      <c r="CS32" s="667"/>
      <c r="CT32" s="667"/>
      <c r="CU32" s="667"/>
      <c r="CV32" s="667"/>
      <c r="CW32" s="667"/>
      <c r="CX32" s="667"/>
      <c r="CY32" s="668"/>
      <c r="CZ32" s="671" t="s">
        <v>127</v>
      </c>
      <c r="DA32" s="700"/>
      <c r="DB32" s="700"/>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0"/>
      <c r="DY32" s="700"/>
      <c r="DZ32" s="700"/>
      <c r="EA32" s="700"/>
      <c r="EB32" s="700"/>
      <c r="EC32" s="701"/>
    </row>
    <row r="33" spans="2:133" ht="11.25" customHeight="1" x14ac:dyDescent="0.2">
      <c r="B33" s="702" t="s">
        <v>314</v>
      </c>
      <c r="C33" s="703"/>
      <c r="D33" s="703"/>
      <c r="E33" s="703"/>
      <c r="F33" s="703"/>
      <c r="G33" s="703"/>
      <c r="H33" s="703"/>
      <c r="I33" s="703"/>
      <c r="J33" s="703"/>
      <c r="K33" s="703"/>
      <c r="L33" s="703"/>
      <c r="M33" s="703"/>
      <c r="N33" s="703"/>
      <c r="O33" s="703"/>
      <c r="P33" s="703"/>
      <c r="Q33" s="704"/>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2"/>
      <c r="AV33" s="362"/>
      <c r="AW33" s="362"/>
      <c r="AX33" s="710" t="s">
        <v>315</v>
      </c>
      <c r="AY33" s="711"/>
      <c r="AZ33" s="711"/>
      <c r="BA33" s="711"/>
      <c r="BB33" s="711"/>
      <c r="BC33" s="711"/>
      <c r="BD33" s="711"/>
      <c r="BE33" s="711"/>
      <c r="BF33" s="712"/>
      <c r="BG33" s="736">
        <v>98.6</v>
      </c>
      <c r="BH33" s="737"/>
      <c r="BI33" s="737"/>
      <c r="BJ33" s="737"/>
      <c r="BK33" s="737"/>
      <c r="BL33" s="737"/>
      <c r="BM33" s="738">
        <v>94.5</v>
      </c>
      <c r="BN33" s="737"/>
      <c r="BO33" s="737"/>
      <c r="BP33" s="737"/>
      <c r="BQ33" s="739"/>
      <c r="BR33" s="736">
        <v>93.6</v>
      </c>
      <c r="BS33" s="737"/>
      <c r="BT33" s="737"/>
      <c r="BU33" s="737"/>
      <c r="BV33" s="737"/>
      <c r="BW33" s="737"/>
      <c r="BX33" s="738">
        <v>90.3</v>
      </c>
      <c r="BY33" s="737"/>
      <c r="BZ33" s="737"/>
      <c r="CA33" s="737"/>
      <c r="CB33" s="739"/>
      <c r="CD33" s="681" t="s">
        <v>316</v>
      </c>
      <c r="CE33" s="682"/>
      <c r="CF33" s="682"/>
      <c r="CG33" s="682"/>
      <c r="CH33" s="682"/>
      <c r="CI33" s="682"/>
      <c r="CJ33" s="682"/>
      <c r="CK33" s="682"/>
      <c r="CL33" s="682"/>
      <c r="CM33" s="682"/>
      <c r="CN33" s="682"/>
      <c r="CO33" s="682"/>
      <c r="CP33" s="682"/>
      <c r="CQ33" s="683"/>
      <c r="CR33" s="666">
        <v>5670231</v>
      </c>
      <c r="CS33" s="706"/>
      <c r="CT33" s="706"/>
      <c r="CU33" s="706"/>
      <c r="CV33" s="706"/>
      <c r="CW33" s="706"/>
      <c r="CX33" s="706"/>
      <c r="CY33" s="707"/>
      <c r="CZ33" s="671">
        <v>50.3</v>
      </c>
      <c r="DA33" s="700"/>
      <c r="DB33" s="700"/>
      <c r="DC33" s="708"/>
      <c r="DD33" s="675">
        <v>4605293</v>
      </c>
      <c r="DE33" s="706"/>
      <c r="DF33" s="706"/>
      <c r="DG33" s="706"/>
      <c r="DH33" s="706"/>
      <c r="DI33" s="706"/>
      <c r="DJ33" s="706"/>
      <c r="DK33" s="707"/>
      <c r="DL33" s="675">
        <v>2391113</v>
      </c>
      <c r="DM33" s="706"/>
      <c r="DN33" s="706"/>
      <c r="DO33" s="706"/>
      <c r="DP33" s="706"/>
      <c r="DQ33" s="706"/>
      <c r="DR33" s="706"/>
      <c r="DS33" s="706"/>
      <c r="DT33" s="706"/>
      <c r="DU33" s="706"/>
      <c r="DV33" s="707"/>
      <c r="DW33" s="671">
        <v>36.6</v>
      </c>
      <c r="DX33" s="700"/>
      <c r="DY33" s="700"/>
      <c r="DZ33" s="700"/>
      <c r="EA33" s="700"/>
      <c r="EB33" s="700"/>
      <c r="EC33" s="701"/>
    </row>
    <row r="34" spans="2:133" ht="11.25" customHeight="1" x14ac:dyDescent="0.2">
      <c r="B34" s="663" t="s">
        <v>317</v>
      </c>
      <c r="C34" s="664"/>
      <c r="D34" s="664"/>
      <c r="E34" s="664"/>
      <c r="F34" s="664"/>
      <c r="G34" s="664"/>
      <c r="H34" s="664"/>
      <c r="I34" s="664"/>
      <c r="J34" s="664"/>
      <c r="K34" s="664"/>
      <c r="L34" s="664"/>
      <c r="M34" s="664"/>
      <c r="N34" s="664"/>
      <c r="O34" s="664"/>
      <c r="P34" s="664"/>
      <c r="Q34" s="665"/>
      <c r="R34" s="666">
        <v>376961</v>
      </c>
      <c r="S34" s="667"/>
      <c r="T34" s="667"/>
      <c r="U34" s="667"/>
      <c r="V34" s="667"/>
      <c r="W34" s="667"/>
      <c r="X34" s="667"/>
      <c r="Y34" s="668"/>
      <c r="Z34" s="669">
        <v>3.2</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2737268</v>
      </c>
      <c r="CS34" s="667"/>
      <c r="CT34" s="667"/>
      <c r="CU34" s="667"/>
      <c r="CV34" s="667"/>
      <c r="CW34" s="667"/>
      <c r="CX34" s="667"/>
      <c r="CY34" s="668"/>
      <c r="CZ34" s="671">
        <v>24.3</v>
      </c>
      <c r="DA34" s="700"/>
      <c r="DB34" s="700"/>
      <c r="DC34" s="708"/>
      <c r="DD34" s="675">
        <v>2252393</v>
      </c>
      <c r="DE34" s="667"/>
      <c r="DF34" s="667"/>
      <c r="DG34" s="667"/>
      <c r="DH34" s="667"/>
      <c r="DI34" s="667"/>
      <c r="DJ34" s="667"/>
      <c r="DK34" s="668"/>
      <c r="DL34" s="675">
        <v>1349827</v>
      </c>
      <c r="DM34" s="667"/>
      <c r="DN34" s="667"/>
      <c r="DO34" s="667"/>
      <c r="DP34" s="667"/>
      <c r="DQ34" s="667"/>
      <c r="DR34" s="667"/>
      <c r="DS34" s="667"/>
      <c r="DT34" s="667"/>
      <c r="DU34" s="667"/>
      <c r="DV34" s="668"/>
      <c r="DW34" s="671">
        <v>20.7</v>
      </c>
      <c r="DX34" s="700"/>
      <c r="DY34" s="700"/>
      <c r="DZ34" s="700"/>
      <c r="EA34" s="700"/>
      <c r="EB34" s="700"/>
      <c r="EC34" s="701"/>
    </row>
    <row r="35" spans="2:133" ht="11.25" customHeight="1" x14ac:dyDescent="0.2">
      <c r="B35" s="663" t="s">
        <v>319</v>
      </c>
      <c r="C35" s="664"/>
      <c r="D35" s="664"/>
      <c r="E35" s="664"/>
      <c r="F35" s="664"/>
      <c r="G35" s="664"/>
      <c r="H35" s="664"/>
      <c r="I35" s="664"/>
      <c r="J35" s="664"/>
      <c r="K35" s="664"/>
      <c r="L35" s="664"/>
      <c r="M35" s="664"/>
      <c r="N35" s="664"/>
      <c r="O35" s="664"/>
      <c r="P35" s="664"/>
      <c r="Q35" s="665"/>
      <c r="R35" s="666">
        <v>41461</v>
      </c>
      <c r="S35" s="667"/>
      <c r="T35" s="667"/>
      <c r="U35" s="667"/>
      <c r="V35" s="667"/>
      <c r="W35" s="667"/>
      <c r="X35" s="667"/>
      <c r="Y35" s="668"/>
      <c r="Z35" s="669">
        <v>0.4</v>
      </c>
      <c r="AA35" s="669"/>
      <c r="AB35" s="669"/>
      <c r="AC35" s="669"/>
      <c r="AD35" s="670">
        <v>28143</v>
      </c>
      <c r="AE35" s="670"/>
      <c r="AF35" s="670"/>
      <c r="AG35" s="670"/>
      <c r="AH35" s="670"/>
      <c r="AI35" s="670"/>
      <c r="AJ35" s="670"/>
      <c r="AK35" s="670"/>
      <c r="AL35" s="671">
        <v>0.4</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330900</v>
      </c>
      <c r="CS35" s="706"/>
      <c r="CT35" s="706"/>
      <c r="CU35" s="706"/>
      <c r="CV35" s="706"/>
      <c r="CW35" s="706"/>
      <c r="CX35" s="706"/>
      <c r="CY35" s="707"/>
      <c r="CZ35" s="671">
        <v>2.9</v>
      </c>
      <c r="DA35" s="700"/>
      <c r="DB35" s="700"/>
      <c r="DC35" s="708"/>
      <c r="DD35" s="675">
        <v>311181</v>
      </c>
      <c r="DE35" s="706"/>
      <c r="DF35" s="706"/>
      <c r="DG35" s="706"/>
      <c r="DH35" s="706"/>
      <c r="DI35" s="706"/>
      <c r="DJ35" s="706"/>
      <c r="DK35" s="707"/>
      <c r="DL35" s="675">
        <v>297254</v>
      </c>
      <c r="DM35" s="706"/>
      <c r="DN35" s="706"/>
      <c r="DO35" s="706"/>
      <c r="DP35" s="706"/>
      <c r="DQ35" s="706"/>
      <c r="DR35" s="706"/>
      <c r="DS35" s="706"/>
      <c r="DT35" s="706"/>
      <c r="DU35" s="706"/>
      <c r="DV35" s="707"/>
      <c r="DW35" s="671">
        <v>4.5999999999999996</v>
      </c>
      <c r="DX35" s="700"/>
      <c r="DY35" s="700"/>
      <c r="DZ35" s="700"/>
      <c r="EA35" s="700"/>
      <c r="EB35" s="700"/>
      <c r="EC35" s="701"/>
    </row>
    <row r="36" spans="2:133" ht="11.25" customHeight="1" x14ac:dyDescent="0.2">
      <c r="B36" s="663" t="s">
        <v>323</v>
      </c>
      <c r="C36" s="664"/>
      <c r="D36" s="664"/>
      <c r="E36" s="664"/>
      <c r="F36" s="664"/>
      <c r="G36" s="664"/>
      <c r="H36" s="664"/>
      <c r="I36" s="664"/>
      <c r="J36" s="664"/>
      <c r="K36" s="664"/>
      <c r="L36" s="664"/>
      <c r="M36" s="664"/>
      <c r="N36" s="664"/>
      <c r="O36" s="664"/>
      <c r="P36" s="664"/>
      <c r="Q36" s="665"/>
      <c r="R36" s="666">
        <v>1288615</v>
      </c>
      <c r="S36" s="667"/>
      <c r="T36" s="667"/>
      <c r="U36" s="667"/>
      <c r="V36" s="667"/>
      <c r="W36" s="667"/>
      <c r="X36" s="667"/>
      <c r="Y36" s="668"/>
      <c r="Z36" s="669">
        <v>10.9</v>
      </c>
      <c r="AA36" s="669"/>
      <c r="AB36" s="669"/>
      <c r="AC36" s="669"/>
      <c r="AD36" s="670" t="s">
        <v>127</v>
      </c>
      <c r="AE36" s="670"/>
      <c r="AF36" s="670"/>
      <c r="AG36" s="670"/>
      <c r="AH36" s="670"/>
      <c r="AI36" s="670"/>
      <c r="AJ36" s="670"/>
      <c r="AK36" s="670"/>
      <c r="AL36" s="671" t="s">
        <v>127</v>
      </c>
      <c r="AM36" s="672"/>
      <c r="AN36" s="672"/>
      <c r="AO36" s="673"/>
      <c r="AP36" s="218"/>
      <c r="AQ36" s="740" t="s">
        <v>324</v>
      </c>
      <c r="AR36" s="741"/>
      <c r="AS36" s="741"/>
      <c r="AT36" s="741"/>
      <c r="AU36" s="741"/>
      <c r="AV36" s="741"/>
      <c r="AW36" s="741"/>
      <c r="AX36" s="741"/>
      <c r="AY36" s="742"/>
      <c r="AZ36" s="655">
        <v>709585</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55653</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1027586</v>
      </c>
      <c r="CS36" s="667"/>
      <c r="CT36" s="667"/>
      <c r="CU36" s="667"/>
      <c r="CV36" s="667"/>
      <c r="CW36" s="667"/>
      <c r="CX36" s="667"/>
      <c r="CY36" s="668"/>
      <c r="CZ36" s="671">
        <v>9.1</v>
      </c>
      <c r="DA36" s="700"/>
      <c r="DB36" s="700"/>
      <c r="DC36" s="708"/>
      <c r="DD36" s="675">
        <v>795959</v>
      </c>
      <c r="DE36" s="667"/>
      <c r="DF36" s="667"/>
      <c r="DG36" s="667"/>
      <c r="DH36" s="667"/>
      <c r="DI36" s="667"/>
      <c r="DJ36" s="667"/>
      <c r="DK36" s="668"/>
      <c r="DL36" s="675">
        <v>309197</v>
      </c>
      <c r="DM36" s="667"/>
      <c r="DN36" s="667"/>
      <c r="DO36" s="667"/>
      <c r="DP36" s="667"/>
      <c r="DQ36" s="667"/>
      <c r="DR36" s="667"/>
      <c r="DS36" s="667"/>
      <c r="DT36" s="667"/>
      <c r="DU36" s="667"/>
      <c r="DV36" s="668"/>
      <c r="DW36" s="671">
        <v>4.7</v>
      </c>
      <c r="DX36" s="700"/>
      <c r="DY36" s="700"/>
      <c r="DZ36" s="700"/>
      <c r="EA36" s="700"/>
      <c r="EB36" s="700"/>
      <c r="EC36" s="701"/>
    </row>
    <row r="37" spans="2:133" ht="11.25" customHeight="1" x14ac:dyDescent="0.2">
      <c r="B37" s="663" t="s">
        <v>327</v>
      </c>
      <c r="C37" s="664"/>
      <c r="D37" s="664"/>
      <c r="E37" s="664"/>
      <c r="F37" s="664"/>
      <c r="G37" s="664"/>
      <c r="H37" s="664"/>
      <c r="I37" s="664"/>
      <c r="J37" s="664"/>
      <c r="K37" s="664"/>
      <c r="L37" s="664"/>
      <c r="M37" s="664"/>
      <c r="N37" s="664"/>
      <c r="O37" s="664"/>
      <c r="P37" s="664"/>
      <c r="Q37" s="665"/>
      <c r="R37" s="666">
        <v>510442</v>
      </c>
      <c r="S37" s="667"/>
      <c r="T37" s="667"/>
      <c r="U37" s="667"/>
      <c r="V37" s="667"/>
      <c r="W37" s="667"/>
      <c r="X37" s="667"/>
      <c r="Y37" s="668"/>
      <c r="Z37" s="669">
        <v>4.3</v>
      </c>
      <c r="AA37" s="669"/>
      <c r="AB37" s="669"/>
      <c r="AC37" s="669"/>
      <c r="AD37" s="670" t="s">
        <v>127</v>
      </c>
      <c r="AE37" s="670"/>
      <c r="AF37" s="670"/>
      <c r="AG37" s="670"/>
      <c r="AH37" s="670"/>
      <c r="AI37" s="670"/>
      <c r="AJ37" s="670"/>
      <c r="AK37" s="670"/>
      <c r="AL37" s="671" t="s">
        <v>127</v>
      </c>
      <c r="AM37" s="672"/>
      <c r="AN37" s="672"/>
      <c r="AO37" s="673"/>
      <c r="AQ37" s="744" t="s">
        <v>328</v>
      </c>
      <c r="AR37" s="745"/>
      <c r="AS37" s="745"/>
      <c r="AT37" s="745"/>
      <c r="AU37" s="745"/>
      <c r="AV37" s="745"/>
      <c r="AW37" s="745"/>
      <c r="AX37" s="745"/>
      <c r="AY37" s="746"/>
      <c r="AZ37" s="666">
        <v>189000</v>
      </c>
      <c r="BA37" s="667"/>
      <c r="BB37" s="667"/>
      <c r="BC37" s="667"/>
      <c r="BD37" s="706"/>
      <c r="BE37" s="706"/>
      <c r="BF37" s="724"/>
      <c r="BG37" s="681" t="s">
        <v>329</v>
      </c>
      <c r="BH37" s="682"/>
      <c r="BI37" s="682"/>
      <c r="BJ37" s="682"/>
      <c r="BK37" s="682"/>
      <c r="BL37" s="682"/>
      <c r="BM37" s="682"/>
      <c r="BN37" s="682"/>
      <c r="BO37" s="682"/>
      <c r="BP37" s="682"/>
      <c r="BQ37" s="682"/>
      <c r="BR37" s="682"/>
      <c r="BS37" s="682"/>
      <c r="BT37" s="682"/>
      <c r="BU37" s="683"/>
      <c r="BV37" s="666">
        <v>51440</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62965</v>
      </c>
      <c r="CS37" s="706"/>
      <c r="CT37" s="706"/>
      <c r="CU37" s="706"/>
      <c r="CV37" s="706"/>
      <c r="CW37" s="706"/>
      <c r="CX37" s="706"/>
      <c r="CY37" s="707"/>
      <c r="CZ37" s="671">
        <v>0.6</v>
      </c>
      <c r="DA37" s="700"/>
      <c r="DB37" s="700"/>
      <c r="DC37" s="708"/>
      <c r="DD37" s="675">
        <v>49129</v>
      </c>
      <c r="DE37" s="706"/>
      <c r="DF37" s="706"/>
      <c r="DG37" s="706"/>
      <c r="DH37" s="706"/>
      <c r="DI37" s="706"/>
      <c r="DJ37" s="706"/>
      <c r="DK37" s="707"/>
      <c r="DL37" s="675">
        <v>40099</v>
      </c>
      <c r="DM37" s="706"/>
      <c r="DN37" s="706"/>
      <c r="DO37" s="706"/>
      <c r="DP37" s="706"/>
      <c r="DQ37" s="706"/>
      <c r="DR37" s="706"/>
      <c r="DS37" s="706"/>
      <c r="DT37" s="706"/>
      <c r="DU37" s="706"/>
      <c r="DV37" s="707"/>
      <c r="DW37" s="671">
        <v>0.6</v>
      </c>
      <c r="DX37" s="700"/>
      <c r="DY37" s="700"/>
      <c r="DZ37" s="700"/>
      <c r="EA37" s="700"/>
      <c r="EB37" s="700"/>
      <c r="EC37" s="701"/>
    </row>
    <row r="38" spans="2:133" ht="11.25" customHeight="1" x14ac:dyDescent="0.2">
      <c r="B38" s="663" t="s">
        <v>331</v>
      </c>
      <c r="C38" s="664"/>
      <c r="D38" s="664"/>
      <c r="E38" s="664"/>
      <c r="F38" s="664"/>
      <c r="G38" s="664"/>
      <c r="H38" s="664"/>
      <c r="I38" s="664"/>
      <c r="J38" s="664"/>
      <c r="K38" s="664"/>
      <c r="L38" s="664"/>
      <c r="M38" s="664"/>
      <c r="N38" s="664"/>
      <c r="O38" s="664"/>
      <c r="P38" s="664"/>
      <c r="Q38" s="665"/>
      <c r="R38" s="666">
        <v>722209</v>
      </c>
      <c r="S38" s="667"/>
      <c r="T38" s="667"/>
      <c r="U38" s="667"/>
      <c r="V38" s="667"/>
      <c r="W38" s="667"/>
      <c r="X38" s="667"/>
      <c r="Y38" s="668"/>
      <c r="Z38" s="669">
        <v>6.1</v>
      </c>
      <c r="AA38" s="669"/>
      <c r="AB38" s="669"/>
      <c r="AC38" s="669"/>
      <c r="AD38" s="670" t="s">
        <v>127</v>
      </c>
      <c r="AE38" s="670"/>
      <c r="AF38" s="670"/>
      <c r="AG38" s="670"/>
      <c r="AH38" s="670"/>
      <c r="AI38" s="670"/>
      <c r="AJ38" s="670"/>
      <c r="AK38" s="670"/>
      <c r="AL38" s="671" t="s">
        <v>127</v>
      </c>
      <c r="AM38" s="672"/>
      <c r="AN38" s="672"/>
      <c r="AO38" s="673"/>
      <c r="AQ38" s="744" t="s">
        <v>332</v>
      </c>
      <c r="AR38" s="745"/>
      <c r="AS38" s="745"/>
      <c r="AT38" s="745"/>
      <c r="AU38" s="745"/>
      <c r="AV38" s="745"/>
      <c r="AW38" s="745"/>
      <c r="AX38" s="745"/>
      <c r="AY38" s="746"/>
      <c r="AZ38" s="666">
        <v>2297</v>
      </c>
      <c r="BA38" s="667"/>
      <c r="BB38" s="667"/>
      <c r="BC38" s="667"/>
      <c r="BD38" s="706"/>
      <c r="BE38" s="706"/>
      <c r="BF38" s="724"/>
      <c r="BG38" s="681" t="s">
        <v>333</v>
      </c>
      <c r="BH38" s="682"/>
      <c r="BI38" s="682"/>
      <c r="BJ38" s="682"/>
      <c r="BK38" s="682"/>
      <c r="BL38" s="682"/>
      <c r="BM38" s="682"/>
      <c r="BN38" s="682"/>
      <c r="BO38" s="682"/>
      <c r="BP38" s="682"/>
      <c r="BQ38" s="682"/>
      <c r="BR38" s="682"/>
      <c r="BS38" s="682"/>
      <c r="BT38" s="682"/>
      <c r="BU38" s="683"/>
      <c r="BV38" s="666">
        <v>1843</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518288</v>
      </c>
      <c r="CS38" s="667"/>
      <c r="CT38" s="667"/>
      <c r="CU38" s="667"/>
      <c r="CV38" s="667"/>
      <c r="CW38" s="667"/>
      <c r="CX38" s="667"/>
      <c r="CY38" s="668"/>
      <c r="CZ38" s="671">
        <v>4.5999999999999996</v>
      </c>
      <c r="DA38" s="700"/>
      <c r="DB38" s="700"/>
      <c r="DC38" s="708"/>
      <c r="DD38" s="675">
        <v>440308</v>
      </c>
      <c r="DE38" s="667"/>
      <c r="DF38" s="667"/>
      <c r="DG38" s="667"/>
      <c r="DH38" s="667"/>
      <c r="DI38" s="667"/>
      <c r="DJ38" s="667"/>
      <c r="DK38" s="668"/>
      <c r="DL38" s="675">
        <v>434835</v>
      </c>
      <c r="DM38" s="667"/>
      <c r="DN38" s="667"/>
      <c r="DO38" s="667"/>
      <c r="DP38" s="667"/>
      <c r="DQ38" s="667"/>
      <c r="DR38" s="667"/>
      <c r="DS38" s="667"/>
      <c r="DT38" s="667"/>
      <c r="DU38" s="667"/>
      <c r="DV38" s="668"/>
      <c r="DW38" s="671">
        <v>6.7</v>
      </c>
      <c r="DX38" s="700"/>
      <c r="DY38" s="700"/>
      <c r="DZ38" s="700"/>
      <c r="EA38" s="700"/>
      <c r="EB38" s="700"/>
      <c r="EC38" s="701"/>
    </row>
    <row r="39" spans="2:133" ht="11.25" customHeight="1" x14ac:dyDescent="0.2">
      <c r="B39" s="663" t="s">
        <v>335</v>
      </c>
      <c r="C39" s="664"/>
      <c r="D39" s="664"/>
      <c r="E39" s="664"/>
      <c r="F39" s="664"/>
      <c r="G39" s="664"/>
      <c r="H39" s="664"/>
      <c r="I39" s="664"/>
      <c r="J39" s="664"/>
      <c r="K39" s="664"/>
      <c r="L39" s="664"/>
      <c r="M39" s="664"/>
      <c r="N39" s="664"/>
      <c r="O39" s="664"/>
      <c r="P39" s="664"/>
      <c r="Q39" s="665"/>
      <c r="R39" s="666">
        <v>372753</v>
      </c>
      <c r="S39" s="667"/>
      <c r="T39" s="667"/>
      <c r="U39" s="667"/>
      <c r="V39" s="667"/>
      <c r="W39" s="667"/>
      <c r="X39" s="667"/>
      <c r="Y39" s="668"/>
      <c r="Z39" s="669">
        <v>3.2</v>
      </c>
      <c r="AA39" s="669"/>
      <c r="AB39" s="669"/>
      <c r="AC39" s="669"/>
      <c r="AD39" s="670">
        <v>1</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v>120</v>
      </c>
      <c r="BA39" s="667"/>
      <c r="BB39" s="667"/>
      <c r="BC39" s="667"/>
      <c r="BD39" s="706"/>
      <c r="BE39" s="706"/>
      <c r="BF39" s="724"/>
      <c r="BG39" s="681" t="s">
        <v>337</v>
      </c>
      <c r="BH39" s="682"/>
      <c r="BI39" s="682"/>
      <c r="BJ39" s="682"/>
      <c r="BK39" s="682"/>
      <c r="BL39" s="682"/>
      <c r="BM39" s="682"/>
      <c r="BN39" s="682"/>
      <c r="BO39" s="682"/>
      <c r="BP39" s="682"/>
      <c r="BQ39" s="682"/>
      <c r="BR39" s="682"/>
      <c r="BS39" s="682"/>
      <c r="BT39" s="682"/>
      <c r="BU39" s="683"/>
      <c r="BV39" s="666">
        <v>2532</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807791</v>
      </c>
      <c r="CS39" s="706"/>
      <c r="CT39" s="706"/>
      <c r="CU39" s="706"/>
      <c r="CV39" s="706"/>
      <c r="CW39" s="706"/>
      <c r="CX39" s="706"/>
      <c r="CY39" s="707"/>
      <c r="CZ39" s="671">
        <v>7.2</v>
      </c>
      <c r="DA39" s="700"/>
      <c r="DB39" s="700"/>
      <c r="DC39" s="708"/>
      <c r="DD39" s="675">
        <v>805452</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0"/>
      <c r="DY39" s="700"/>
      <c r="DZ39" s="700"/>
      <c r="EA39" s="700"/>
      <c r="EB39" s="700"/>
      <c r="EC39" s="701"/>
    </row>
    <row r="40" spans="2:133" ht="11.25" customHeight="1" x14ac:dyDescent="0.2">
      <c r="B40" s="663" t="s">
        <v>339</v>
      </c>
      <c r="C40" s="664"/>
      <c r="D40" s="664"/>
      <c r="E40" s="664"/>
      <c r="F40" s="664"/>
      <c r="G40" s="664"/>
      <c r="H40" s="664"/>
      <c r="I40" s="664"/>
      <c r="J40" s="664"/>
      <c r="K40" s="664"/>
      <c r="L40" s="664"/>
      <c r="M40" s="664"/>
      <c r="N40" s="664"/>
      <c r="O40" s="664"/>
      <c r="P40" s="664"/>
      <c r="Q40" s="665"/>
      <c r="R40" s="666">
        <v>374100</v>
      </c>
      <c r="S40" s="667"/>
      <c r="T40" s="667"/>
      <c r="U40" s="667"/>
      <c r="V40" s="667"/>
      <c r="W40" s="667"/>
      <c r="X40" s="667"/>
      <c r="Y40" s="668"/>
      <c r="Z40" s="669">
        <v>3.2</v>
      </c>
      <c r="AA40" s="669"/>
      <c r="AB40" s="669"/>
      <c r="AC40" s="669"/>
      <c r="AD40" s="670" t="s">
        <v>127</v>
      </c>
      <c r="AE40" s="670"/>
      <c r="AF40" s="670"/>
      <c r="AG40" s="670"/>
      <c r="AH40" s="670"/>
      <c r="AI40" s="670"/>
      <c r="AJ40" s="670"/>
      <c r="AK40" s="670"/>
      <c r="AL40" s="671" t="s">
        <v>127</v>
      </c>
      <c r="AM40" s="672"/>
      <c r="AN40" s="672"/>
      <c r="AO40" s="673"/>
      <c r="AQ40" s="744" t="s">
        <v>340</v>
      </c>
      <c r="AR40" s="745"/>
      <c r="AS40" s="745"/>
      <c r="AT40" s="745"/>
      <c r="AU40" s="745"/>
      <c r="AV40" s="745"/>
      <c r="AW40" s="745"/>
      <c r="AX40" s="745"/>
      <c r="AY40" s="746"/>
      <c r="AZ40" s="666" t="s">
        <v>127</v>
      </c>
      <c r="BA40" s="667"/>
      <c r="BB40" s="667"/>
      <c r="BC40" s="667"/>
      <c r="BD40" s="706"/>
      <c r="BE40" s="706"/>
      <c r="BF40" s="724"/>
      <c r="BG40" s="747" t="s">
        <v>341</v>
      </c>
      <c r="BH40" s="748"/>
      <c r="BI40" s="748"/>
      <c r="BJ40" s="748"/>
      <c r="BK40" s="748"/>
      <c r="BL40" s="363"/>
      <c r="BM40" s="682" t="s">
        <v>342</v>
      </c>
      <c r="BN40" s="682"/>
      <c r="BO40" s="682"/>
      <c r="BP40" s="682"/>
      <c r="BQ40" s="682"/>
      <c r="BR40" s="682"/>
      <c r="BS40" s="682"/>
      <c r="BT40" s="682"/>
      <c r="BU40" s="683"/>
      <c r="BV40" s="666">
        <v>90</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248398</v>
      </c>
      <c r="CS40" s="667"/>
      <c r="CT40" s="667"/>
      <c r="CU40" s="667"/>
      <c r="CV40" s="667"/>
      <c r="CW40" s="667"/>
      <c r="CX40" s="667"/>
      <c r="CY40" s="668"/>
      <c r="CZ40" s="671">
        <v>2.2000000000000002</v>
      </c>
      <c r="DA40" s="700"/>
      <c r="DB40" s="700"/>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0"/>
      <c r="DY40" s="700"/>
      <c r="DZ40" s="700"/>
      <c r="EA40" s="700"/>
      <c r="EB40" s="700"/>
      <c r="EC40" s="701"/>
    </row>
    <row r="41" spans="2:133" ht="11.25" customHeight="1" x14ac:dyDescent="0.2">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345</v>
      </c>
      <c r="AR41" s="745"/>
      <c r="AS41" s="745"/>
      <c r="AT41" s="745"/>
      <c r="AU41" s="745"/>
      <c r="AV41" s="745"/>
      <c r="AW41" s="745"/>
      <c r="AX41" s="745"/>
      <c r="AY41" s="746"/>
      <c r="AZ41" s="666">
        <v>118252</v>
      </c>
      <c r="BA41" s="667"/>
      <c r="BB41" s="667"/>
      <c r="BC41" s="667"/>
      <c r="BD41" s="706"/>
      <c r="BE41" s="706"/>
      <c r="BF41" s="724"/>
      <c r="BG41" s="747"/>
      <c r="BH41" s="748"/>
      <c r="BI41" s="748"/>
      <c r="BJ41" s="748"/>
      <c r="BK41" s="748"/>
      <c r="BL41" s="363"/>
      <c r="BM41" s="682" t="s">
        <v>346</v>
      </c>
      <c r="BN41" s="682"/>
      <c r="BO41" s="682"/>
      <c r="BP41" s="682"/>
      <c r="BQ41" s="682"/>
      <c r="BR41" s="682"/>
      <c r="BS41" s="682"/>
      <c r="BT41" s="682"/>
      <c r="BU41" s="683"/>
      <c r="BV41" s="666">
        <v>1</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0"/>
      <c r="DB41" s="700"/>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349</v>
      </c>
      <c r="AR42" s="752"/>
      <c r="AS42" s="752"/>
      <c r="AT42" s="752"/>
      <c r="AU42" s="752"/>
      <c r="AV42" s="752"/>
      <c r="AW42" s="752"/>
      <c r="AX42" s="752"/>
      <c r="AY42" s="753"/>
      <c r="AZ42" s="760">
        <v>399916</v>
      </c>
      <c r="BA42" s="761"/>
      <c r="BB42" s="761"/>
      <c r="BC42" s="761"/>
      <c r="BD42" s="737"/>
      <c r="BE42" s="737"/>
      <c r="BF42" s="739"/>
      <c r="BG42" s="749"/>
      <c r="BH42" s="750"/>
      <c r="BI42" s="750"/>
      <c r="BJ42" s="750"/>
      <c r="BK42" s="750"/>
      <c r="BL42" s="364"/>
      <c r="BM42" s="692" t="s">
        <v>350</v>
      </c>
      <c r="BN42" s="692"/>
      <c r="BO42" s="692"/>
      <c r="BP42" s="692"/>
      <c r="BQ42" s="692"/>
      <c r="BR42" s="692"/>
      <c r="BS42" s="692"/>
      <c r="BT42" s="692"/>
      <c r="BU42" s="693"/>
      <c r="BV42" s="760">
        <v>367</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757168</v>
      </c>
      <c r="CS42" s="706"/>
      <c r="CT42" s="706"/>
      <c r="CU42" s="706"/>
      <c r="CV42" s="706"/>
      <c r="CW42" s="706"/>
      <c r="CX42" s="706"/>
      <c r="CY42" s="707"/>
      <c r="CZ42" s="671">
        <v>6.7</v>
      </c>
      <c r="DA42" s="700"/>
      <c r="DB42" s="700"/>
      <c r="DC42" s="708"/>
      <c r="DD42" s="675">
        <v>266573</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352</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8402</v>
      </c>
      <c r="CS43" s="706"/>
      <c r="CT43" s="706"/>
      <c r="CU43" s="706"/>
      <c r="CV43" s="706"/>
      <c r="CW43" s="706"/>
      <c r="CX43" s="706"/>
      <c r="CY43" s="707"/>
      <c r="CZ43" s="671">
        <v>0.1</v>
      </c>
      <c r="DA43" s="700"/>
      <c r="DB43" s="700"/>
      <c r="DC43" s="708"/>
      <c r="DD43" s="675">
        <v>8402</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354</v>
      </c>
      <c r="C44" s="711"/>
      <c r="D44" s="711"/>
      <c r="E44" s="711"/>
      <c r="F44" s="711"/>
      <c r="G44" s="711"/>
      <c r="H44" s="711"/>
      <c r="I44" s="711"/>
      <c r="J44" s="711"/>
      <c r="K44" s="711"/>
      <c r="L44" s="711"/>
      <c r="M44" s="711"/>
      <c r="N44" s="711"/>
      <c r="O44" s="711"/>
      <c r="P44" s="711"/>
      <c r="Q44" s="712"/>
      <c r="R44" s="760">
        <v>11803427</v>
      </c>
      <c r="S44" s="761"/>
      <c r="T44" s="761"/>
      <c r="U44" s="761"/>
      <c r="V44" s="761"/>
      <c r="W44" s="761"/>
      <c r="X44" s="761"/>
      <c r="Y44" s="762"/>
      <c r="Z44" s="763">
        <v>100</v>
      </c>
      <c r="AA44" s="763"/>
      <c r="AB44" s="763"/>
      <c r="AC44" s="763"/>
      <c r="AD44" s="764">
        <v>6530463</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718855</v>
      </c>
      <c r="CS44" s="667"/>
      <c r="CT44" s="667"/>
      <c r="CU44" s="667"/>
      <c r="CV44" s="667"/>
      <c r="CW44" s="667"/>
      <c r="CX44" s="667"/>
      <c r="CY44" s="668"/>
      <c r="CZ44" s="671">
        <v>6.4</v>
      </c>
      <c r="DA44" s="672"/>
      <c r="DB44" s="672"/>
      <c r="DC44" s="684"/>
      <c r="DD44" s="675">
        <v>266573</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67321</v>
      </c>
      <c r="CS45" s="706"/>
      <c r="CT45" s="706"/>
      <c r="CU45" s="706"/>
      <c r="CV45" s="706"/>
      <c r="CW45" s="706"/>
      <c r="CX45" s="706"/>
      <c r="CY45" s="707"/>
      <c r="CZ45" s="671">
        <v>0.6</v>
      </c>
      <c r="DA45" s="700"/>
      <c r="DB45" s="700"/>
      <c r="DC45" s="708"/>
      <c r="DD45" s="675">
        <v>12962</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651534</v>
      </c>
      <c r="CS46" s="667"/>
      <c r="CT46" s="667"/>
      <c r="CU46" s="667"/>
      <c r="CV46" s="667"/>
      <c r="CW46" s="667"/>
      <c r="CX46" s="667"/>
      <c r="CY46" s="668"/>
      <c r="CZ46" s="671">
        <v>5.8</v>
      </c>
      <c r="DA46" s="672"/>
      <c r="DB46" s="672"/>
      <c r="DC46" s="684"/>
      <c r="DD46" s="675">
        <v>253611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38313</v>
      </c>
      <c r="CS47" s="706"/>
      <c r="CT47" s="706"/>
      <c r="CU47" s="706"/>
      <c r="CV47" s="706"/>
      <c r="CW47" s="706"/>
      <c r="CX47" s="706"/>
      <c r="CY47" s="707"/>
      <c r="CZ47" s="671">
        <v>0.3</v>
      </c>
      <c r="DA47" s="700"/>
      <c r="DB47" s="700"/>
      <c r="DC47" s="708"/>
      <c r="DD47" s="675" t="s">
        <v>127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11283867</v>
      </c>
      <c r="CS49" s="737"/>
      <c r="CT49" s="737"/>
      <c r="CU49" s="737"/>
      <c r="CV49" s="737"/>
      <c r="CW49" s="737"/>
      <c r="CX49" s="737"/>
      <c r="CY49" s="774"/>
      <c r="CZ49" s="765">
        <v>100</v>
      </c>
      <c r="DA49" s="775"/>
      <c r="DB49" s="775"/>
      <c r="DC49" s="776"/>
      <c r="DD49" s="777">
        <v>9095855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gSI5QXwFtKyKCdCT7PvUs7omT6SZcnlcGM1PIoekf8SN7dHXBc7jffYCxYNoWHI+P4NJ79qBZ3UkHBz2K7Eng==" saltValue="MdZEDYzAvLanozuJySBV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365</v>
      </c>
      <c r="DK2" s="1157"/>
      <c r="DL2" s="1157"/>
      <c r="DM2" s="1157"/>
      <c r="DN2" s="1157"/>
      <c r="DO2" s="1158"/>
      <c r="DP2" s="224"/>
      <c r="DQ2" s="1156" t="s">
        <v>366</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386</v>
      </c>
      <c r="C7" s="1113"/>
      <c r="D7" s="1113"/>
      <c r="E7" s="1113"/>
      <c r="F7" s="1113"/>
      <c r="G7" s="1113"/>
      <c r="H7" s="1113"/>
      <c r="I7" s="1113"/>
      <c r="J7" s="1113"/>
      <c r="K7" s="1113"/>
      <c r="L7" s="1113"/>
      <c r="M7" s="1113"/>
      <c r="N7" s="1113"/>
      <c r="O7" s="1113"/>
      <c r="P7" s="1114"/>
      <c r="Q7" s="1167">
        <v>11791</v>
      </c>
      <c r="R7" s="1168"/>
      <c r="S7" s="1168"/>
      <c r="T7" s="1168"/>
      <c r="U7" s="1168"/>
      <c r="V7" s="1168">
        <v>11294</v>
      </c>
      <c r="W7" s="1168"/>
      <c r="X7" s="1168"/>
      <c r="Y7" s="1168"/>
      <c r="Z7" s="1168"/>
      <c r="AA7" s="1168">
        <v>496</v>
      </c>
      <c r="AB7" s="1168"/>
      <c r="AC7" s="1168"/>
      <c r="AD7" s="1168"/>
      <c r="AE7" s="1169"/>
      <c r="AF7" s="1170">
        <v>428</v>
      </c>
      <c r="AG7" s="1171"/>
      <c r="AH7" s="1171"/>
      <c r="AI7" s="1171"/>
      <c r="AJ7" s="1172"/>
      <c r="AK7" s="1173">
        <v>513</v>
      </c>
      <c r="AL7" s="1174"/>
      <c r="AM7" s="1174"/>
      <c r="AN7" s="1174"/>
      <c r="AO7" s="1174"/>
      <c r="AP7" s="1174">
        <v>7726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597</v>
      </c>
      <c r="BT7" s="1165"/>
      <c r="BU7" s="1165"/>
      <c r="BV7" s="1165"/>
      <c r="BW7" s="1165"/>
      <c r="BX7" s="1165"/>
      <c r="BY7" s="1165"/>
      <c r="BZ7" s="1165"/>
      <c r="CA7" s="1165"/>
      <c r="CB7" s="1165"/>
      <c r="CC7" s="1165"/>
      <c r="CD7" s="1165"/>
      <c r="CE7" s="1165"/>
      <c r="CF7" s="1165"/>
      <c r="CG7" s="1177"/>
      <c r="CH7" s="1161">
        <v>0</v>
      </c>
      <c r="CI7" s="1162"/>
      <c r="CJ7" s="1162"/>
      <c r="CK7" s="1162"/>
      <c r="CL7" s="1163"/>
      <c r="CM7" s="1161">
        <v>215</v>
      </c>
      <c r="CN7" s="1162"/>
      <c r="CO7" s="1162"/>
      <c r="CP7" s="1162"/>
      <c r="CQ7" s="1163"/>
      <c r="CR7" s="1161">
        <v>168</v>
      </c>
      <c r="CS7" s="1162"/>
      <c r="CT7" s="1162"/>
      <c r="CU7" s="1162"/>
      <c r="CV7" s="1163"/>
      <c r="CW7" s="1161">
        <v>3</v>
      </c>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2">
      <c r="A8" s="234">
        <v>2</v>
      </c>
      <c r="B8" s="1095" t="s">
        <v>387</v>
      </c>
      <c r="C8" s="1096"/>
      <c r="D8" s="1096"/>
      <c r="E8" s="1096"/>
      <c r="F8" s="1096"/>
      <c r="G8" s="1096"/>
      <c r="H8" s="1096"/>
      <c r="I8" s="1096"/>
      <c r="J8" s="1096"/>
      <c r="K8" s="1096"/>
      <c r="L8" s="1096"/>
      <c r="M8" s="1096"/>
      <c r="N8" s="1096"/>
      <c r="O8" s="1096"/>
      <c r="P8" s="1097"/>
      <c r="Q8" s="1103">
        <v>30</v>
      </c>
      <c r="R8" s="1104"/>
      <c r="S8" s="1104"/>
      <c r="T8" s="1104"/>
      <c r="U8" s="1104"/>
      <c r="V8" s="1104">
        <v>7</v>
      </c>
      <c r="W8" s="1104"/>
      <c r="X8" s="1104"/>
      <c r="Y8" s="1104"/>
      <c r="Z8" s="1104"/>
      <c r="AA8" s="1104">
        <v>23</v>
      </c>
      <c r="AB8" s="1104"/>
      <c r="AC8" s="1104"/>
      <c r="AD8" s="1104"/>
      <c r="AE8" s="1105"/>
      <c r="AF8" s="1100">
        <v>23</v>
      </c>
      <c r="AG8" s="1101"/>
      <c r="AH8" s="1101"/>
      <c r="AI8" s="1101"/>
      <c r="AJ8" s="1102"/>
      <c r="AK8" s="1145" t="s">
        <v>590</v>
      </c>
      <c r="AL8" s="1146"/>
      <c r="AM8" s="1146"/>
      <c r="AN8" s="1146"/>
      <c r="AO8" s="1146"/>
      <c r="AP8" s="1146" t="s">
        <v>590</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598</v>
      </c>
      <c r="BT8" s="1058"/>
      <c r="BU8" s="1058"/>
      <c r="BV8" s="1058"/>
      <c r="BW8" s="1058"/>
      <c r="BX8" s="1058"/>
      <c r="BY8" s="1058"/>
      <c r="BZ8" s="1058"/>
      <c r="CA8" s="1058"/>
      <c r="CB8" s="1058"/>
      <c r="CC8" s="1058"/>
      <c r="CD8" s="1058"/>
      <c r="CE8" s="1058"/>
      <c r="CF8" s="1058"/>
      <c r="CG8" s="1079"/>
      <c r="CH8" s="1054">
        <v>-7</v>
      </c>
      <c r="CI8" s="1055"/>
      <c r="CJ8" s="1055"/>
      <c r="CK8" s="1055"/>
      <c r="CL8" s="1056"/>
      <c r="CM8" s="1054">
        <v>83</v>
      </c>
      <c r="CN8" s="1055"/>
      <c r="CO8" s="1055"/>
      <c r="CP8" s="1055"/>
      <c r="CQ8" s="1056"/>
      <c r="CR8" s="1054">
        <v>12</v>
      </c>
      <c r="CS8" s="1055"/>
      <c r="CT8" s="1055"/>
      <c r="CU8" s="1055"/>
      <c r="CV8" s="1056"/>
      <c r="CW8" s="1054">
        <v>21</v>
      </c>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599</v>
      </c>
      <c r="BT9" s="1058"/>
      <c r="BU9" s="1058"/>
      <c r="BV9" s="1058"/>
      <c r="BW9" s="1058"/>
      <c r="BX9" s="1058"/>
      <c r="BY9" s="1058"/>
      <c r="BZ9" s="1058"/>
      <c r="CA9" s="1058"/>
      <c r="CB9" s="1058"/>
      <c r="CC9" s="1058"/>
      <c r="CD9" s="1058"/>
      <c r="CE9" s="1058"/>
      <c r="CF9" s="1058"/>
      <c r="CG9" s="1079"/>
      <c r="CH9" s="1054">
        <v>-4</v>
      </c>
      <c r="CI9" s="1055"/>
      <c r="CJ9" s="1055"/>
      <c r="CK9" s="1055"/>
      <c r="CL9" s="1056"/>
      <c r="CM9" s="1054">
        <v>862</v>
      </c>
      <c r="CN9" s="1055"/>
      <c r="CO9" s="1055"/>
      <c r="CP9" s="1055"/>
      <c r="CQ9" s="1056"/>
      <c r="CR9" s="1054">
        <v>0</v>
      </c>
      <c r="CS9" s="1055"/>
      <c r="CT9" s="1055"/>
      <c r="CU9" s="1055"/>
      <c r="CV9" s="1056"/>
      <c r="CW9" s="1054" t="s">
        <v>590</v>
      </c>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389</v>
      </c>
      <c r="B23" s="1002" t="s">
        <v>390</v>
      </c>
      <c r="C23" s="1003"/>
      <c r="D23" s="1003"/>
      <c r="E23" s="1003"/>
      <c r="F23" s="1003"/>
      <c r="G23" s="1003"/>
      <c r="H23" s="1003"/>
      <c r="I23" s="1003"/>
      <c r="J23" s="1003"/>
      <c r="K23" s="1003"/>
      <c r="L23" s="1003"/>
      <c r="M23" s="1003"/>
      <c r="N23" s="1003"/>
      <c r="O23" s="1003"/>
      <c r="P23" s="1013"/>
      <c r="Q23" s="1132">
        <v>11818</v>
      </c>
      <c r="R23" s="1126"/>
      <c r="S23" s="1126"/>
      <c r="T23" s="1126"/>
      <c r="U23" s="1126"/>
      <c r="V23" s="1126">
        <v>11298</v>
      </c>
      <c r="W23" s="1126"/>
      <c r="X23" s="1126"/>
      <c r="Y23" s="1126"/>
      <c r="Z23" s="1126"/>
      <c r="AA23" s="1126">
        <v>520</v>
      </c>
      <c r="AB23" s="1126"/>
      <c r="AC23" s="1126"/>
      <c r="AD23" s="1126"/>
      <c r="AE23" s="1133"/>
      <c r="AF23" s="1134">
        <v>451</v>
      </c>
      <c r="AG23" s="1126"/>
      <c r="AH23" s="1126"/>
      <c r="AI23" s="1126"/>
      <c r="AJ23" s="1135"/>
      <c r="AK23" s="1136"/>
      <c r="AL23" s="1137"/>
      <c r="AM23" s="1137"/>
      <c r="AN23" s="1137"/>
      <c r="AO23" s="1137"/>
      <c r="AP23" s="1126">
        <v>7726</v>
      </c>
      <c r="AQ23" s="1126"/>
      <c r="AR23" s="1126"/>
      <c r="AS23" s="1126"/>
      <c r="AT23" s="1126"/>
      <c r="AU23" s="1127"/>
      <c r="AV23" s="1127"/>
      <c r="AW23" s="1127"/>
      <c r="AX23" s="1127"/>
      <c r="AY23" s="1128"/>
      <c r="AZ23" s="1129" t="s">
        <v>391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369</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402</v>
      </c>
      <c r="C28" s="1113"/>
      <c r="D28" s="1113"/>
      <c r="E28" s="1113"/>
      <c r="F28" s="1113"/>
      <c r="G28" s="1113"/>
      <c r="H28" s="1113"/>
      <c r="I28" s="1113"/>
      <c r="J28" s="1113"/>
      <c r="K28" s="1113"/>
      <c r="L28" s="1113"/>
      <c r="M28" s="1113"/>
      <c r="N28" s="1113"/>
      <c r="O28" s="1113"/>
      <c r="P28" s="1114"/>
      <c r="Q28" s="1115">
        <v>1402</v>
      </c>
      <c r="R28" s="1116"/>
      <c r="S28" s="1116"/>
      <c r="T28" s="1116"/>
      <c r="U28" s="1116"/>
      <c r="V28" s="1116">
        <v>1346</v>
      </c>
      <c r="W28" s="1116"/>
      <c r="X28" s="1116"/>
      <c r="Y28" s="1116"/>
      <c r="Z28" s="1116"/>
      <c r="AA28" s="1116">
        <v>56</v>
      </c>
      <c r="AB28" s="1116"/>
      <c r="AC28" s="1116"/>
      <c r="AD28" s="1116"/>
      <c r="AE28" s="1117"/>
      <c r="AF28" s="1118">
        <v>56</v>
      </c>
      <c r="AG28" s="1116"/>
      <c r="AH28" s="1116"/>
      <c r="AI28" s="1116"/>
      <c r="AJ28" s="1119"/>
      <c r="AK28" s="1107">
        <v>143</v>
      </c>
      <c r="AL28" s="1108"/>
      <c r="AM28" s="1108"/>
      <c r="AN28" s="1108"/>
      <c r="AO28" s="1108"/>
      <c r="AP28" s="1108" t="s">
        <v>590</v>
      </c>
      <c r="AQ28" s="1108"/>
      <c r="AR28" s="1108"/>
      <c r="AS28" s="1108"/>
      <c r="AT28" s="1108"/>
      <c r="AU28" s="1108" t="s">
        <v>590</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403</v>
      </c>
      <c r="C29" s="1096"/>
      <c r="D29" s="1096"/>
      <c r="E29" s="1096"/>
      <c r="F29" s="1096"/>
      <c r="G29" s="1096"/>
      <c r="H29" s="1096"/>
      <c r="I29" s="1096"/>
      <c r="J29" s="1096"/>
      <c r="K29" s="1096"/>
      <c r="L29" s="1096"/>
      <c r="M29" s="1096"/>
      <c r="N29" s="1096"/>
      <c r="O29" s="1096"/>
      <c r="P29" s="1097"/>
      <c r="Q29" s="1103">
        <v>234</v>
      </c>
      <c r="R29" s="1104"/>
      <c r="S29" s="1104"/>
      <c r="T29" s="1104"/>
      <c r="U29" s="1104"/>
      <c r="V29" s="1104">
        <v>222</v>
      </c>
      <c r="W29" s="1104"/>
      <c r="X29" s="1104"/>
      <c r="Y29" s="1104"/>
      <c r="Z29" s="1104"/>
      <c r="AA29" s="1104">
        <v>12</v>
      </c>
      <c r="AB29" s="1104"/>
      <c r="AC29" s="1104"/>
      <c r="AD29" s="1104"/>
      <c r="AE29" s="1105"/>
      <c r="AF29" s="1100">
        <v>12</v>
      </c>
      <c r="AG29" s="1101"/>
      <c r="AH29" s="1101"/>
      <c r="AI29" s="1101"/>
      <c r="AJ29" s="1102"/>
      <c r="AK29" s="1045">
        <v>168</v>
      </c>
      <c r="AL29" s="1036"/>
      <c r="AM29" s="1036"/>
      <c r="AN29" s="1036"/>
      <c r="AO29" s="1036"/>
      <c r="AP29" s="1036" t="s">
        <v>590</v>
      </c>
      <c r="AQ29" s="1036"/>
      <c r="AR29" s="1036"/>
      <c r="AS29" s="1036"/>
      <c r="AT29" s="1036"/>
      <c r="AU29" s="1036" t="s">
        <v>590</v>
      </c>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404</v>
      </c>
      <c r="C30" s="1096"/>
      <c r="D30" s="1096"/>
      <c r="E30" s="1096"/>
      <c r="F30" s="1096"/>
      <c r="G30" s="1096"/>
      <c r="H30" s="1096"/>
      <c r="I30" s="1096"/>
      <c r="J30" s="1096"/>
      <c r="K30" s="1096"/>
      <c r="L30" s="1096"/>
      <c r="M30" s="1096"/>
      <c r="N30" s="1096"/>
      <c r="O30" s="1096"/>
      <c r="P30" s="1097"/>
      <c r="Q30" s="1103">
        <v>1409</v>
      </c>
      <c r="R30" s="1104"/>
      <c r="S30" s="1104"/>
      <c r="T30" s="1104"/>
      <c r="U30" s="1104"/>
      <c r="V30" s="1104">
        <v>1357</v>
      </c>
      <c r="W30" s="1104"/>
      <c r="X30" s="1104"/>
      <c r="Y30" s="1104"/>
      <c r="Z30" s="1104"/>
      <c r="AA30" s="1104">
        <v>52</v>
      </c>
      <c r="AB30" s="1104"/>
      <c r="AC30" s="1104"/>
      <c r="AD30" s="1104"/>
      <c r="AE30" s="1105"/>
      <c r="AF30" s="1100">
        <v>52</v>
      </c>
      <c r="AG30" s="1101"/>
      <c r="AH30" s="1101"/>
      <c r="AI30" s="1101"/>
      <c r="AJ30" s="1102"/>
      <c r="AK30" s="1045">
        <v>227</v>
      </c>
      <c r="AL30" s="1036"/>
      <c r="AM30" s="1036"/>
      <c r="AN30" s="1036"/>
      <c r="AO30" s="1036"/>
      <c r="AP30" s="1036" t="s">
        <v>590</v>
      </c>
      <c r="AQ30" s="1036"/>
      <c r="AR30" s="1036"/>
      <c r="AS30" s="1036"/>
      <c r="AT30" s="1036"/>
      <c r="AU30" s="1036" t="s">
        <v>590</v>
      </c>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405</v>
      </c>
      <c r="C31" s="1096"/>
      <c r="D31" s="1096"/>
      <c r="E31" s="1096"/>
      <c r="F31" s="1096"/>
      <c r="G31" s="1096"/>
      <c r="H31" s="1096"/>
      <c r="I31" s="1096"/>
      <c r="J31" s="1096"/>
      <c r="K31" s="1096"/>
      <c r="L31" s="1096"/>
      <c r="M31" s="1096"/>
      <c r="N31" s="1096"/>
      <c r="O31" s="1096"/>
      <c r="P31" s="1097"/>
      <c r="Q31" s="1103">
        <v>357</v>
      </c>
      <c r="R31" s="1104"/>
      <c r="S31" s="1104"/>
      <c r="T31" s="1104"/>
      <c r="U31" s="1104"/>
      <c r="V31" s="1104">
        <v>364</v>
      </c>
      <c r="W31" s="1104"/>
      <c r="X31" s="1104"/>
      <c r="Y31" s="1104"/>
      <c r="Z31" s="1104"/>
      <c r="AA31" s="1104">
        <v>-7</v>
      </c>
      <c r="AB31" s="1104"/>
      <c r="AC31" s="1104"/>
      <c r="AD31" s="1104"/>
      <c r="AE31" s="1105"/>
      <c r="AF31" s="1100">
        <v>141</v>
      </c>
      <c r="AG31" s="1101"/>
      <c r="AH31" s="1101"/>
      <c r="AI31" s="1101"/>
      <c r="AJ31" s="1102"/>
      <c r="AK31" s="1045">
        <v>2</v>
      </c>
      <c r="AL31" s="1036"/>
      <c r="AM31" s="1036"/>
      <c r="AN31" s="1036"/>
      <c r="AO31" s="1036"/>
      <c r="AP31" s="1036">
        <v>1440</v>
      </c>
      <c r="AQ31" s="1036"/>
      <c r="AR31" s="1036"/>
      <c r="AS31" s="1036"/>
      <c r="AT31" s="1036"/>
      <c r="AU31" s="1036">
        <v>9</v>
      </c>
      <c r="AV31" s="1036"/>
      <c r="AW31" s="1036"/>
      <c r="AX31" s="1036"/>
      <c r="AY31" s="1036"/>
      <c r="AZ31" s="1106"/>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407</v>
      </c>
      <c r="C32" s="1096"/>
      <c r="D32" s="1096"/>
      <c r="E32" s="1096"/>
      <c r="F32" s="1096"/>
      <c r="G32" s="1096"/>
      <c r="H32" s="1096"/>
      <c r="I32" s="1096"/>
      <c r="J32" s="1096"/>
      <c r="K32" s="1096"/>
      <c r="L32" s="1096"/>
      <c r="M32" s="1096"/>
      <c r="N32" s="1096"/>
      <c r="O32" s="1096"/>
      <c r="P32" s="1097"/>
      <c r="Q32" s="1103">
        <v>1017</v>
      </c>
      <c r="R32" s="1104"/>
      <c r="S32" s="1104"/>
      <c r="T32" s="1104"/>
      <c r="U32" s="1104"/>
      <c r="V32" s="1104">
        <v>1071</v>
      </c>
      <c r="W32" s="1104"/>
      <c r="X32" s="1104"/>
      <c r="Y32" s="1104"/>
      <c r="Z32" s="1104"/>
      <c r="AA32" s="1104">
        <v>-54</v>
      </c>
      <c r="AB32" s="1104"/>
      <c r="AC32" s="1104"/>
      <c r="AD32" s="1104"/>
      <c r="AE32" s="1105"/>
      <c r="AF32" s="1100">
        <v>197</v>
      </c>
      <c r="AG32" s="1101"/>
      <c r="AH32" s="1101"/>
      <c r="AI32" s="1101"/>
      <c r="AJ32" s="1102"/>
      <c r="AK32" s="1045">
        <v>191</v>
      </c>
      <c r="AL32" s="1036"/>
      <c r="AM32" s="1036"/>
      <c r="AN32" s="1036"/>
      <c r="AO32" s="1036"/>
      <c r="AP32" s="1036">
        <v>5364</v>
      </c>
      <c r="AQ32" s="1036"/>
      <c r="AR32" s="1036"/>
      <c r="AS32" s="1036"/>
      <c r="AT32" s="1036"/>
      <c r="AU32" s="1036">
        <v>1969</v>
      </c>
      <c r="AV32" s="1036"/>
      <c r="AW32" s="1036"/>
      <c r="AX32" s="1036"/>
      <c r="AY32" s="1036"/>
      <c r="AZ32" s="1106"/>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409</v>
      </c>
      <c r="C33" s="1096"/>
      <c r="D33" s="1096"/>
      <c r="E33" s="1096"/>
      <c r="F33" s="1096"/>
      <c r="G33" s="1096"/>
      <c r="H33" s="1096"/>
      <c r="I33" s="1096"/>
      <c r="J33" s="1096"/>
      <c r="K33" s="1096"/>
      <c r="L33" s="1096"/>
      <c r="M33" s="1096"/>
      <c r="N33" s="1096"/>
      <c r="O33" s="1096"/>
      <c r="P33" s="1097"/>
      <c r="Q33" s="1103">
        <v>142</v>
      </c>
      <c r="R33" s="1104"/>
      <c r="S33" s="1104"/>
      <c r="T33" s="1104"/>
      <c r="U33" s="1104"/>
      <c r="V33" s="1104">
        <v>97</v>
      </c>
      <c r="W33" s="1104"/>
      <c r="X33" s="1104"/>
      <c r="Y33" s="1104"/>
      <c r="Z33" s="1104"/>
      <c r="AA33" s="1104">
        <v>45</v>
      </c>
      <c r="AB33" s="1104"/>
      <c r="AC33" s="1104"/>
      <c r="AD33" s="1104"/>
      <c r="AE33" s="1105"/>
      <c r="AF33" s="1100">
        <v>28</v>
      </c>
      <c r="AG33" s="1101"/>
      <c r="AH33" s="1101"/>
      <c r="AI33" s="1101"/>
      <c r="AJ33" s="1102"/>
      <c r="AK33" s="1045">
        <v>0</v>
      </c>
      <c r="AL33" s="1036"/>
      <c r="AM33" s="1036"/>
      <c r="AN33" s="1036"/>
      <c r="AO33" s="1036"/>
      <c r="AP33" s="1036" t="s">
        <v>590</v>
      </c>
      <c r="AQ33" s="1036"/>
      <c r="AR33" s="1036"/>
      <c r="AS33" s="1036"/>
      <c r="AT33" s="1036"/>
      <c r="AU33" s="1036" t="s">
        <v>590</v>
      </c>
      <c r="AV33" s="1036"/>
      <c r="AW33" s="1036"/>
      <c r="AX33" s="1036"/>
      <c r="AY33" s="1036"/>
      <c r="AZ33" s="1106"/>
      <c r="BA33" s="1106"/>
      <c r="BB33" s="1106"/>
      <c r="BC33" s="1106"/>
      <c r="BD33" s="1106"/>
      <c r="BE33" s="1037" t="s">
        <v>410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389</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486</v>
      </c>
      <c r="AG63" s="1024"/>
      <c r="AH63" s="1024"/>
      <c r="AI63" s="1024"/>
      <c r="AJ63" s="1087"/>
      <c r="AK63" s="1088"/>
      <c r="AL63" s="1028"/>
      <c r="AM63" s="1028"/>
      <c r="AN63" s="1028"/>
      <c r="AO63" s="1028"/>
      <c r="AP63" s="1024">
        <v>6804</v>
      </c>
      <c r="AQ63" s="1024"/>
      <c r="AR63" s="1024"/>
      <c r="AS63" s="1024"/>
      <c r="AT63" s="1024"/>
      <c r="AU63" s="1024">
        <v>1978</v>
      </c>
      <c r="AV63" s="1024"/>
      <c r="AW63" s="1024"/>
      <c r="AX63" s="1024"/>
      <c r="AY63" s="1024"/>
      <c r="AZ63" s="1082"/>
      <c r="BA63" s="1082"/>
      <c r="BB63" s="1082"/>
      <c r="BC63" s="1082"/>
      <c r="BD63" s="1082"/>
      <c r="BE63" s="1025"/>
      <c r="BF63" s="1025"/>
      <c r="BG63" s="1025"/>
      <c r="BH63" s="1025"/>
      <c r="BI63" s="1026"/>
      <c r="BJ63" s="1083" t="s">
        <v>391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414</v>
      </c>
      <c r="B66" s="1061"/>
      <c r="C66" s="1061"/>
      <c r="D66" s="1061"/>
      <c r="E66" s="1061"/>
      <c r="F66" s="1061"/>
      <c r="G66" s="1061"/>
      <c r="H66" s="1061"/>
      <c r="I66" s="1061"/>
      <c r="J66" s="1061"/>
      <c r="K66" s="1061"/>
      <c r="L66" s="1061"/>
      <c r="M66" s="1061"/>
      <c r="N66" s="1061"/>
      <c r="O66" s="1061"/>
      <c r="P66" s="1062"/>
      <c r="Q66" s="1066" t="s">
        <v>415</v>
      </c>
      <c r="R66" s="1067"/>
      <c r="S66" s="1067"/>
      <c r="T66" s="1067"/>
      <c r="U66" s="1068"/>
      <c r="V66" s="1066" t="s">
        <v>416</v>
      </c>
      <c r="W66" s="1067"/>
      <c r="X66" s="1067"/>
      <c r="Y66" s="1067"/>
      <c r="Z66" s="1068"/>
      <c r="AA66" s="1066" t="s">
        <v>417</v>
      </c>
      <c r="AB66" s="1067"/>
      <c r="AC66" s="1067"/>
      <c r="AD66" s="1067"/>
      <c r="AE66" s="1068"/>
      <c r="AF66" s="1072" t="s">
        <v>418</v>
      </c>
      <c r="AG66" s="1073"/>
      <c r="AH66" s="1073"/>
      <c r="AI66" s="1073"/>
      <c r="AJ66" s="1074"/>
      <c r="AK66" s="1066" t="s">
        <v>419</v>
      </c>
      <c r="AL66" s="1061"/>
      <c r="AM66" s="1061"/>
      <c r="AN66" s="1061"/>
      <c r="AO66" s="1062"/>
      <c r="AP66" s="1066" t="s">
        <v>420</v>
      </c>
      <c r="AQ66" s="1067"/>
      <c r="AR66" s="1067"/>
      <c r="AS66" s="1067"/>
      <c r="AT66" s="1068"/>
      <c r="AU66" s="1066" t="s">
        <v>421</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591</v>
      </c>
      <c r="C68" s="1051"/>
      <c r="D68" s="1051"/>
      <c r="E68" s="1051"/>
      <c r="F68" s="1051"/>
      <c r="G68" s="1051"/>
      <c r="H68" s="1051"/>
      <c r="I68" s="1051"/>
      <c r="J68" s="1051"/>
      <c r="K68" s="1051"/>
      <c r="L68" s="1051"/>
      <c r="M68" s="1051"/>
      <c r="N68" s="1051"/>
      <c r="O68" s="1051"/>
      <c r="P68" s="1052"/>
      <c r="Q68" s="1053">
        <v>11</v>
      </c>
      <c r="R68" s="1047"/>
      <c r="S68" s="1047"/>
      <c r="T68" s="1047"/>
      <c r="U68" s="1047"/>
      <c r="V68" s="1047">
        <v>9</v>
      </c>
      <c r="W68" s="1047"/>
      <c r="X68" s="1047"/>
      <c r="Y68" s="1047"/>
      <c r="Z68" s="1047"/>
      <c r="AA68" s="1047">
        <v>3</v>
      </c>
      <c r="AB68" s="1047"/>
      <c r="AC68" s="1047"/>
      <c r="AD68" s="1047"/>
      <c r="AE68" s="1047"/>
      <c r="AF68" s="1047">
        <v>3</v>
      </c>
      <c r="AG68" s="1047"/>
      <c r="AH68" s="1047"/>
      <c r="AI68" s="1047"/>
      <c r="AJ68" s="1047"/>
      <c r="AK68" s="1047" t="s">
        <v>590</v>
      </c>
      <c r="AL68" s="1047"/>
      <c r="AM68" s="1047"/>
      <c r="AN68" s="1047"/>
      <c r="AO68" s="1047"/>
      <c r="AP68" s="1047" t="s">
        <v>590</v>
      </c>
      <c r="AQ68" s="1047"/>
      <c r="AR68" s="1047"/>
      <c r="AS68" s="1047"/>
      <c r="AT68" s="1047"/>
      <c r="AU68" s="1047" t="s">
        <v>590</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592</v>
      </c>
      <c r="C69" s="1040"/>
      <c r="D69" s="1040"/>
      <c r="E69" s="1040"/>
      <c r="F69" s="1040"/>
      <c r="G69" s="1040"/>
      <c r="H69" s="1040"/>
      <c r="I69" s="1040"/>
      <c r="J69" s="1040"/>
      <c r="K69" s="1040"/>
      <c r="L69" s="1040"/>
      <c r="M69" s="1040"/>
      <c r="N69" s="1040"/>
      <c r="O69" s="1040"/>
      <c r="P69" s="1041"/>
      <c r="Q69" s="1042">
        <v>13</v>
      </c>
      <c r="R69" s="1036"/>
      <c r="S69" s="1036"/>
      <c r="T69" s="1036"/>
      <c r="U69" s="1036"/>
      <c r="V69" s="1036">
        <v>1</v>
      </c>
      <c r="W69" s="1036"/>
      <c r="X69" s="1036"/>
      <c r="Y69" s="1036"/>
      <c r="Z69" s="1036"/>
      <c r="AA69" s="1036">
        <v>12</v>
      </c>
      <c r="AB69" s="1036"/>
      <c r="AC69" s="1036"/>
      <c r="AD69" s="1036"/>
      <c r="AE69" s="1036"/>
      <c r="AF69" s="1036">
        <v>12</v>
      </c>
      <c r="AG69" s="1036"/>
      <c r="AH69" s="1036"/>
      <c r="AI69" s="1036"/>
      <c r="AJ69" s="1036"/>
      <c r="AK69" s="1036" t="s">
        <v>590</v>
      </c>
      <c r="AL69" s="1036"/>
      <c r="AM69" s="1036"/>
      <c r="AN69" s="1036"/>
      <c r="AO69" s="1036"/>
      <c r="AP69" s="1036" t="s">
        <v>590</v>
      </c>
      <c r="AQ69" s="1036"/>
      <c r="AR69" s="1036"/>
      <c r="AS69" s="1036"/>
      <c r="AT69" s="1036"/>
      <c r="AU69" s="1036" t="s">
        <v>590</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593</v>
      </c>
      <c r="C70" s="1040"/>
      <c r="D70" s="1040"/>
      <c r="E70" s="1040"/>
      <c r="F70" s="1040"/>
      <c r="G70" s="1040"/>
      <c r="H70" s="1040"/>
      <c r="I70" s="1040"/>
      <c r="J70" s="1040"/>
      <c r="K70" s="1040"/>
      <c r="L70" s="1040"/>
      <c r="M70" s="1040"/>
      <c r="N70" s="1040"/>
      <c r="O70" s="1040"/>
      <c r="P70" s="1041"/>
      <c r="Q70" s="1042">
        <v>3318</v>
      </c>
      <c r="R70" s="1036"/>
      <c r="S70" s="1036"/>
      <c r="T70" s="1036"/>
      <c r="U70" s="1036"/>
      <c r="V70" s="1036">
        <v>3213</v>
      </c>
      <c r="W70" s="1036"/>
      <c r="X70" s="1036"/>
      <c r="Y70" s="1036"/>
      <c r="Z70" s="1036"/>
      <c r="AA70" s="1036">
        <v>106</v>
      </c>
      <c r="AB70" s="1036"/>
      <c r="AC70" s="1036"/>
      <c r="AD70" s="1036"/>
      <c r="AE70" s="1036"/>
      <c r="AF70" s="1036">
        <v>106</v>
      </c>
      <c r="AG70" s="1036"/>
      <c r="AH70" s="1036"/>
      <c r="AI70" s="1036"/>
      <c r="AJ70" s="1036"/>
      <c r="AK70" s="1036" t="s">
        <v>590</v>
      </c>
      <c r="AL70" s="1036"/>
      <c r="AM70" s="1036"/>
      <c r="AN70" s="1036"/>
      <c r="AO70" s="1036"/>
      <c r="AP70" s="1036" t="s">
        <v>590</v>
      </c>
      <c r="AQ70" s="1036"/>
      <c r="AR70" s="1036"/>
      <c r="AS70" s="1036"/>
      <c r="AT70" s="1036"/>
      <c r="AU70" s="1036" t="s">
        <v>590</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594</v>
      </c>
      <c r="C71" s="1040"/>
      <c r="D71" s="1040"/>
      <c r="E71" s="1040"/>
      <c r="F71" s="1040"/>
      <c r="G71" s="1040"/>
      <c r="H71" s="1040"/>
      <c r="I71" s="1040"/>
      <c r="J71" s="1040"/>
      <c r="K71" s="1040"/>
      <c r="L71" s="1040"/>
      <c r="M71" s="1040"/>
      <c r="N71" s="1040"/>
      <c r="O71" s="1040"/>
      <c r="P71" s="1041"/>
      <c r="Q71" s="1042">
        <v>4336</v>
      </c>
      <c r="R71" s="1036"/>
      <c r="S71" s="1036"/>
      <c r="T71" s="1036"/>
      <c r="U71" s="1036"/>
      <c r="V71" s="1036">
        <v>3735</v>
      </c>
      <c r="W71" s="1036"/>
      <c r="X71" s="1036"/>
      <c r="Y71" s="1036"/>
      <c r="Z71" s="1036"/>
      <c r="AA71" s="1036">
        <v>602</v>
      </c>
      <c r="AB71" s="1036"/>
      <c r="AC71" s="1036"/>
      <c r="AD71" s="1036"/>
      <c r="AE71" s="1036"/>
      <c r="AF71" s="1036">
        <v>602</v>
      </c>
      <c r="AG71" s="1036"/>
      <c r="AH71" s="1036"/>
      <c r="AI71" s="1036"/>
      <c r="AJ71" s="1036"/>
      <c r="AK71" s="1036" t="s">
        <v>590</v>
      </c>
      <c r="AL71" s="1036"/>
      <c r="AM71" s="1036"/>
      <c r="AN71" s="1036"/>
      <c r="AO71" s="1036"/>
      <c r="AP71" s="1036" t="s">
        <v>590</v>
      </c>
      <c r="AQ71" s="1036"/>
      <c r="AR71" s="1036"/>
      <c r="AS71" s="1036"/>
      <c r="AT71" s="1036"/>
      <c r="AU71" s="1036" t="s">
        <v>590</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595</v>
      </c>
      <c r="C72" s="1040"/>
      <c r="D72" s="1040"/>
      <c r="E72" s="1040"/>
      <c r="F72" s="1040"/>
      <c r="G72" s="1040"/>
      <c r="H72" s="1040"/>
      <c r="I72" s="1040"/>
      <c r="J72" s="1040"/>
      <c r="K72" s="1040"/>
      <c r="L72" s="1040"/>
      <c r="M72" s="1040"/>
      <c r="N72" s="1040"/>
      <c r="O72" s="1040"/>
      <c r="P72" s="1041"/>
      <c r="Q72" s="1042">
        <v>1008372</v>
      </c>
      <c r="R72" s="1036"/>
      <c r="S72" s="1036"/>
      <c r="T72" s="1036"/>
      <c r="U72" s="1036"/>
      <c r="V72" s="1036">
        <v>987256</v>
      </c>
      <c r="W72" s="1036"/>
      <c r="X72" s="1036"/>
      <c r="Y72" s="1036"/>
      <c r="Z72" s="1036"/>
      <c r="AA72" s="1036">
        <v>21116</v>
      </c>
      <c r="AB72" s="1036"/>
      <c r="AC72" s="1036"/>
      <c r="AD72" s="1036"/>
      <c r="AE72" s="1036"/>
      <c r="AF72" s="1036">
        <v>21116</v>
      </c>
      <c r="AG72" s="1036"/>
      <c r="AH72" s="1036"/>
      <c r="AI72" s="1036"/>
      <c r="AJ72" s="1036"/>
      <c r="AK72" s="1036">
        <v>4210</v>
      </c>
      <c r="AL72" s="1036"/>
      <c r="AM72" s="1036"/>
      <c r="AN72" s="1036"/>
      <c r="AO72" s="1036"/>
      <c r="AP72" s="1036" t="s">
        <v>590</v>
      </c>
      <c r="AQ72" s="1036"/>
      <c r="AR72" s="1036"/>
      <c r="AS72" s="1036"/>
      <c r="AT72" s="1036"/>
      <c r="AU72" s="1036" t="s">
        <v>590</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596</v>
      </c>
      <c r="C73" s="1040"/>
      <c r="D73" s="1040"/>
      <c r="E73" s="1040"/>
      <c r="F73" s="1040"/>
      <c r="G73" s="1040"/>
      <c r="H73" s="1040"/>
      <c r="I73" s="1040"/>
      <c r="J73" s="1040"/>
      <c r="K73" s="1040"/>
      <c r="L73" s="1040"/>
      <c r="M73" s="1040"/>
      <c r="N73" s="1040"/>
      <c r="O73" s="1040"/>
      <c r="P73" s="1041"/>
      <c r="Q73" s="1042">
        <v>1125</v>
      </c>
      <c r="R73" s="1036"/>
      <c r="S73" s="1036"/>
      <c r="T73" s="1036"/>
      <c r="U73" s="1036"/>
      <c r="V73" s="1036">
        <v>1093</v>
      </c>
      <c r="W73" s="1036"/>
      <c r="X73" s="1036"/>
      <c r="Y73" s="1036"/>
      <c r="Z73" s="1036"/>
      <c r="AA73" s="1036">
        <v>32</v>
      </c>
      <c r="AB73" s="1036"/>
      <c r="AC73" s="1036"/>
      <c r="AD73" s="1036"/>
      <c r="AE73" s="1036"/>
      <c r="AF73" s="1036">
        <v>32</v>
      </c>
      <c r="AG73" s="1036"/>
      <c r="AH73" s="1036"/>
      <c r="AI73" s="1036"/>
      <c r="AJ73" s="1036"/>
      <c r="AK73" s="1036" t="s">
        <v>590</v>
      </c>
      <c r="AL73" s="1036"/>
      <c r="AM73" s="1036"/>
      <c r="AN73" s="1036"/>
      <c r="AO73" s="1036"/>
      <c r="AP73" s="1036" t="s">
        <v>590</v>
      </c>
      <c r="AQ73" s="1036"/>
      <c r="AR73" s="1036"/>
      <c r="AS73" s="1036"/>
      <c r="AT73" s="1036"/>
      <c r="AU73" s="1036" t="s">
        <v>590</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389</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21871</v>
      </c>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180</v>
      </c>
      <c r="CS102" s="1018"/>
      <c r="CT102" s="1018"/>
      <c r="CU102" s="1018"/>
      <c r="CV102" s="1019"/>
      <c r="CW102" s="1017">
        <v>24</v>
      </c>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303</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303</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303</v>
      </c>
      <c r="DR109" s="961"/>
      <c r="DS109" s="961"/>
      <c r="DT109" s="961"/>
      <c r="DU109" s="962"/>
      <c r="DV109" s="963" t="s">
        <v>433</v>
      </c>
      <c r="DW109" s="961"/>
      <c r="DX109" s="961"/>
      <c r="DY109" s="961"/>
      <c r="DZ109" s="994"/>
    </row>
    <row r="110" spans="1:131" s="226" customFormat="1" ht="26.25" customHeight="1" x14ac:dyDescent="0.2">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867831</v>
      </c>
      <c r="AB110" s="954"/>
      <c r="AC110" s="954"/>
      <c r="AD110" s="954"/>
      <c r="AE110" s="955"/>
      <c r="AF110" s="956">
        <v>897012</v>
      </c>
      <c r="AG110" s="954"/>
      <c r="AH110" s="954"/>
      <c r="AI110" s="954"/>
      <c r="AJ110" s="955"/>
      <c r="AK110" s="956">
        <v>1080889</v>
      </c>
      <c r="AL110" s="954"/>
      <c r="AM110" s="954"/>
      <c r="AN110" s="954"/>
      <c r="AO110" s="955"/>
      <c r="AP110" s="957">
        <v>20.5</v>
      </c>
      <c r="AQ110" s="958"/>
      <c r="AR110" s="958"/>
      <c r="AS110" s="958"/>
      <c r="AT110" s="959"/>
      <c r="AU110" s="995" t="s">
        <v>72</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7449380</v>
      </c>
      <c r="BR110" s="907"/>
      <c r="BS110" s="907"/>
      <c r="BT110" s="907"/>
      <c r="BU110" s="907"/>
      <c r="BV110" s="907">
        <v>8407845</v>
      </c>
      <c r="BW110" s="907"/>
      <c r="BX110" s="907"/>
      <c r="BY110" s="907"/>
      <c r="BZ110" s="907"/>
      <c r="CA110" s="907">
        <v>7725508</v>
      </c>
      <c r="CB110" s="907"/>
      <c r="CC110" s="907"/>
      <c r="CD110" s="907"/>
      <c r="CE110" s="907"/>
      <c r="CF110" s="931">
        <v>146.80000000000001</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439</v>
      </c>
      <c r="DH110" s="907"/>
      <c r="DI110" s="907"/>
      <c r="DJ110" s="907"/>
      <c r="DK110" s="907"/>
      <c r="DL110" s="907" t="s">
        <v>127</v>
      </c>
      <c r="DM110" s="907"/>
      <c r="DN110" s="907"/>
      <c r="DO110" s="907"/>
      <c r="DP110" s="907"/>
      <c r="DQ110" s="907" t="s">
        <v>439</v>
      </c>
      <c r="DR110" s="907"/>
      <c r="DS110" s="907"/>
      <c r="DT110" s="907"/>
      <c r="DU110" s="907"/>
      <c r="DV110" s="908" t="s">
        <v>439</v>
      </c>
      <c r="DW110" s="908"/>
      <c r="DX110" s="908"/>
      <c r="DY110" s="908"/>
      <c r="DZ110" s="909"/>
    </row>
    <row r="111" spans="1:131" s="226" customFormat="1" ht="26.25" customHeight="1" x14ac:dyDescent="0.2">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439</v>
      </c>
      <c r="AB111" s="984"/>
      <c r="AC111" s="984"/>
      <c r="AD111" s="984"/>
      <c r="AE111" s="985"/>
      <c r="AF111" s="986" t="s">
        <v>439</v>
      </c>
      <c r="AG111" s="984"/>
      <c r="AH111" s="984"/>
      <c r="AI111" s="984"/>
      <c r="AJ111" s="985"/>
      <c r="AK111" s="986" t="s">
        <v>439</v>
      </c>
      <c r="AL111" s="984"/>
      <c r="AM111" s="984"/>
      <c r="AN111" s="984"/>
      <c r="AO111" s="985"/>
      <c r="AP111" s="987" t="s">
        <v>439</v>
      </c>
      <c r="AQ111" s="988"/>
      <c r="AR111" s="988"/>
      <c r="AS111" s="988"/>
      <c r="AT111" s="989"/>
      <c r="AU111" s="997"/>
      <c r="AV111" s="998"/>
      <c r="AW111" s="998"/>
      <c r="AX111" s="998"/>
      <c r="AY111" s="998"/>
      <c r="AZ111" s="880" t="s">
        <v>441</v>
      </c>
      <c r="BA111" s="817"/>
      <c r="BB111" s="817"/>
      <c r="BC111" s="817"/>
      <c r="BD111" s="817"/>
      <c r="BE111" s="817"/>
      <c r="BF111" s="817"/>
      <c r="BG111" s="817"/>
      <c r="BH111" s="817"/>
      <c r="BI111" s="817"/>
      <c r="BJ111" s="817"/>
      <c r="BK111" s="817"/>
      <c r="BL111" s="817"/>
      <c r="BM111" s="817"/>
      <c r="BN111" s="817"/>
      <c r="BO111" s="817"/>
      <c r="BP111" s="818"/>
      <c r="BQ111" s="881" t="s">
        <v>439</v>
      </c>
      <c r="BR111" s="882"/>
      <c r="BS111" s="882"/>
      <c r="BT111" s="882"/>
      <c r="BU111" s="882"/>
      <c r="BV111" s="882" t="s">
        <v>439</v>
      </c>
      <c r="BW111" s="882"/>
      <c r="BX111" s="882"/>
      <c r="BY111" s="882"/>
      <c r="BZ111" s="882"/>
      <c r="CA111" s="882" t="s">
        <v>442</v>
      </c>
      <c r="CB111" s="882"/>
      <c r="CC111" s="882"/>
      <c r="CD111" s="882"/>
      <c r="CE111" s="882"/>
      <c r="CF111" s="940" t="s">
        <v>442</v>
      </c>
      <c r="CG111" s="941"/>
      <c r="CH111" s="941"/>
      <c r="CI111" s="941"/>
      <c r="CJ111" s="941"/>
      <c r="CK111" s="992"/>
      <c r="CL111" s="886"/>
      <c r="CM111" s="880" t="s">
        <v>443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439</v>
      </c>
      <c r="DH111" s="882"/>
      <c r="DI111" s="882"/>
      <c r="DJ111" s="882"/>
      <c r="DK111" s="882"/>
      <c r="DL111" s="882" t="s">
        <v>439</v>
      </c>
      <c r="DM111" s="882"/>
      <c r="DN111" s="882"/>
      <c r="DO111" s="882"/>
      <c r="DP111" s="882"/>
      <c r="DQ111" s="882" t="s">
        <v>439</v>
      </c>
      <c r="DR111" s="882"/>
      <c r="DS111" s="882"/>
      <c r="DT111" s="882"/>
      <c r="DU111" s="882"/>
      <c r="DV111" s="859" t="s">
        <v>439</v>
      </c>
      <c r="DW111" s="859"/>
      <c r="DX111" s="859"/>
      <c r="DY111" s="859"/>
      <c r="DZ111" s="860"/>
    </row>
    <row r="112" spans="1:131" s="226" customFormat="1" ht="26.25" customHeight="1" x14ac:dyDescent="0.2">
      <c r="A112" s="977" t="s">
        <v>444</v>
      </c>
      <c r="B112" s="978"/>
      <c r="C112" s="817" t="s">
        <v>445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439</v>
      </c>
      <c r="AB112" s="845"/>
      <c r="AC112" s="845"/>
      <c r="AD112" s="845"/>
      <c r="AE112" s="846"/>
      <c r="AF112" s="847" t="s">
        <v>439</v>
      </c>
      <c r="AG112" s="845"/>
      <c r="AH112" s="845"/>
      <c r="AI112" s="845"/>
      <c r="AJ112" s="846"/>
      <c r="AK112" s="847" t="s">
        <v>439</v>
      </c>
      <c r="AL112" s="845"/>
      <c r="AM112" s="845"/>
      <c r="AN112" s="845"/>
      <c r="AO112" s="846"/>
      <c r="AP112" s="889" t="s">
        <v>442</v>
      </c>
      <c r="AQ112" s="890"/>
      <c r="AR112" s="890"/>
      <c r="AS112" s="890"/>
      <c r="AT112" s="891"/>
      <c r="AU112" s="997"/>
      <c r="AV112" s="998"/>
      <c r="AW112" s="998"/>
      <c r="AX112" s="998"/>
      <c r="AY112" s="998"/>
      <c r="AZ112" s="880" t="s">
        <v>446</v>
      </c>
      <c r="BA112" s="817"/>
      <c r="BB112" s="817"/>
      <c r="BC112" s="817"/>
      <c r="BD112" s="817"/>
      <c r="BE112" s="817"/>
      <c r="BF112" s="817"/>
      <c r="BG112" s="817"/>
      <c r="BH112" s="817"/>
      <c r="BI112" s="817"/>
      <c r="BJ112" s="817"/>
      <c r="BK112" s="817"/>
      <c r="BL112" s="817"/>
      <c r="BM112" s="817"/>
      <c r="BN112" s="817"/>
      <c r="BO112" s="817"/>
      <c r="BP112" s="818"/>
      <c r="BQ112" s="881">
        <v>2296966</v>
      </c>
      <c r="BR112" s="882"/>
      <c r="BS112" s="882"/>
      <c r="BT112" s="882"/>
      <c r="BU112" s="882"/>
      <c r="BV112" s="882">
        <v>1854037</v>
      </c>
      <c r="BW112" s="882"/>
      <c r="BX112" s="882"/>
      <c r="BY112" s="882"/>
      <c r="BZ112" s="882"/>
      <c r="CA112" s="882">
        <v>1977233</v>
      </c>
      <c r="CB112" s="882"/>
      <c r="CC112" s="882"/>
      <c r="CD112" s="882"/>
      <c r="CE112" s="882"/>
      <c r="CF112" s="940">
        <v>37.6</v>
      </c>
      <c r="CG112" s="941"/>
      <c r="CH112" s="941"/>
      <c r="CI112" s="941"/>
      <c r="CJ112" s="941"/>
      <c r="CK112" s="992"/>
      <c r="CL112" s="886"/>
      <c r="CM112" s="880" t="s">
        <v>447</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442</v>
      </c>
      <c r="DH112" s="882"/>
      <c r="DI112" s="882"/>
      <c r="DJ112" s="882"/>
      <c r="DK112" s="882"/>
      <c r="DL112" s="882" t="s">
        <v>442</v>
      </c>
      <c r="DM112" s="882"/>
      <c r="DN112" s="882"/>
      <c r="DO112" s="882"/>
      <c r="DP112" s="882"/>
      <c r="DQ112" s="882" t="s">
        <v>439</v>
      </c>
      <c r="DR112" s="882"/>
      <c r="DS112" s="882"/>
      <c r="DT112" s="882"/>
      <c r="DU112" s="882"/>
      <c r="DV112" s="859" t="s">
        <v>439</v>
      </c>
      <c r="DW112" s="859"/>
      <c r="DX112" s="859"/>
      <c r="DY112" s="859"/>
      <c r="DZ112" s="860"/>
    </row>
    <row r="113" spans="1:130" s="226" customFormat="1" ht="26.25" customHeight="1" x14ac:dyDescent="0.2">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194172</v>
      </c>
      <c r="AB113" s="984"/>
      <c r="AC113" s="984"/>
      <c r="AD113" s="984"/>
      <c r="AE113" s="985"/>
      <c r="AF113" s="986">
        <v>110998</v>
      </c>
      <c r="AG113" s="984"/>
      <c r="AH113" s="984"/>
      <c r="AI113" s="984"/>
      <c r="AJ113" s="985"/>
      <c r="AK113" s="986">
        <v>184330</v>
      </c>
      <c r="AL113" s="984"/>
      <c r="AM113" s="984"/>
      <c r="AN113" s="984"/>
      <c r="AO113" s="985"/>
      <c r="AP113" s="987">
        <v>3.5</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t="s">
        <v>439</v>
      </c>
      <c r="BR113" s="882"/>
      <c r="BS113" s="882"/>
      <c r="BT113" s="882"/>
      <c r="BU113" s="882"/>
      <c r="BV113" s="882" t="s">
        <v>439</v>
      </c>
      <c r="BW113" s="882"/>
      <c r="BX113" s="882"/>
      <c r="BY113" s="882"/>
      <c r="BZ113" s="882"/>
      <c r="CA113" s="882" t="s">
        <v>439</v>
      </c>
      <c r="CB113" s="882"/>
      <c r="CC113" s="882"/>
      <c r="CD113" s="882"/>
      <c r="CE113" s="882"/>
      <c r="CF113" s="940" t="s">
        <v>439</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442</v>
      </c>
      <c r="DH113" s="845"/>
      <c r="DI113" s="845"/>
      <c r="DJ113" s="845"/>
      <c r="DK113" s="846"/>
      <c r="DL113" s="847" t="s">
        <v>439</v>
      </c>
      <c r="DM113" s="845"/>
      <c r="DN113" s="845"/>
      <c r="DO113" s="845"/>
      <c r="DP113" s="846"/>
      <c r="DQ113" s="847" t="s">
        <v>439</v>
      </c>
      <c r="DR113" s="845"/>
      <c r="DS113" s="845"/>
      <c r="DT113" s="845"/>
      <c r="DU113" s="846"/>
      <c r="DV113" s="889" t="s">
        <v>439</v>
      </c>
      <c r="DW113" s="890"/>
      <c r="DX113" s="890"/>
      <c r="DY113" s="890"/>
      <c r="DZ113" s="891"/>
    </row>
    <row r="114" spans="1:130" s="226" customFormat="1" ht="26.25" customHeight="1" x14ac:dyDescent="0.2">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442</v>
      </c>
      <c r="AB114" s="845"/>
      <c r="AC114" s="845"/>
      <c r="AD114" s="845"/>
      <c r="AE114" s="846"/>
      <c r="AF114" s="847" t="s">
        <v>442</v>
      </c>
      <c r="AG114" s="845"/>
      <c r="AH114" s="845"/>
      <c r="AI114" s="845"/>
      <c r="AJ114" s="846"/>
      <c r="AK114" s="847" t="s">
        <v>442</v>
      </c>
      <c r="AL114" s="845"/>
      <c r="AM114" s="845"/>
      <c r="AN114" s="845"/>
      <c r="AO114" s="846"/>
      <c r="AP114" s="889" t="s">
        <v>439</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2744230</v>
      </c>
      <c r="BR114" s="882"/>
      <c r="BS114" s="882"/>
      <c r="BT114" s="882"/>
      <c r="BU114" s="882"/>
      <c r="BV114" s="882">
        <v>2694358</v>
      </c>
      <c r="BW114" s="882"/>
      <c r="BX114" s="882"/>
      <c r="BY114" s="882"/>
      <c r="BZ114" s="882"/>
      <c r="CA114" s="882">
        <v>2677659</v>
      </c>
      <c r="CB114" s="882"/>
      <c r="CC114" s="882"/>
      <c r="CD114" s="882"/>
      <c r="CE114" s="882"/>
      <c r="CF114" s="940">
        <v>50.9</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439</v>
      </c>
      <c r="DH114" s="845"/>
      <c r="DI114" s="845"/>
      <c r="DJ114" s="845"/>
      <c r="DK114" s="846"/>
      <c r="DL114" s="847" t="s">
        <v>442</v>
      </c>
      <c r="DM114" s="845"/>
      <c r="DN114" s="845"/>
      <c r="DO114" s="845"/>
      <c r="DP114" s="846"/>
      <c r="DQ114" s="847" t="s">
        <v>442</v>
      </c>
      <c r="DR114" s="845"/>
      <c r="DS114" s="845"/>
      <c r="DT114" s="845"/>
      <c r="DU114" s="846"/>
      <c r="DV114" s="889" t="s">
        <v>442</v>
      </c>
      <c r="DW114" s="890"/>
      <c r="DX114" s="890"/>
      <c r="DY114" s="890"/>
      <c r="DZ114" s="891"/>
    </row>
    <row r="115" spans="1:130" s="226" customFormat="1" ht="26.25" customHeight="1" x14ac:dyDescent="0.2">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439</v>
      </c>
      <c r="AB115" s="984"/>
      <c r="AC115" s="984"/>
      <c r="AD115" s="984"/>
      <c r="AE115" s="985"/>
      <c r="AF115" s="986" t="s">
        <v>442</v>
      </c>
      <c r="AG115" s="984"/>
      <c r="AH115" s="984"/>
      <c r="AI115" s="984"/>
      <c r="AJ115" s="985"/>
      <c r="AK115" s="986" t="s">
        <v>439</v>
      </c>
      <c r="AL115" s="984"/>
      <c r="AM115" s="984"/>
      <c r="AN115" s="984"/>
      <c r="AO115" s="985"/>
      <c r="AP115" s="987" t="s">
        <v>442</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t="s">
        <v>439</v>
      </c>
      <c r="BR115" s="882"/>
      <c r="BS115" s="882"/>
      <c r="BT115" s="882"/>
      <c r="BU115" s="882"/>
      <c r="BV115" s="882" t="s">
        <v>439</v>
      </c>
      <c r="BW115" s="882"/>
      <c r="BX115" s="882"/>
      <c r="BY115" s="882"/>
      <c r="BZ115" s="882"/>
      <c r="CA115" s="882" t="s">
        <v>442</v>
      </c>
      <c r="CB115" s="882"/>
      <c r="CC115" s="882"/>
      <c r="CD115" s="882"/>
      <c r="CE115" s="882"/>
      <c r="CF115" s="940" t="s">
        <v>439</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442</v>
      </c>
      <c r="DH115" s="845"/>
      <c r="DI115" s="845"/>
      <c r="DJ115" s="845"/>
      <c r="DK115" s="846"/>
      <c r="DL115" s="847" t="s">
        <v>442</v>
      </c>
      <c r="DM115" s="845"/>
      <c r="DN115" s="845"/>
      <c r="DO115" s="845"/>
      <c r="DP115" s="846"/>
      <c r="DQ115" s="847" t="s">
        <v>439</v>
      </c>
      <c r="DR115" s="845"/>
      <c r="DS115" s="845"/>
      <c r="DT115" s="845"/>
      <c r="DU115" s="846"/>
      <c r="DV115" s="889" t="s">
        <v>439</v>
      </c>
      <c r="DW115" s="890"/>
      <c r="DX115" s="890"/>
      <c r="DY115" s="890"/>
      <c r="DZ115" s="891"/>
    </row>
    <row r="116" spans="1:130" s="226" customFormat="1" ht="26.25" customHeight="1" x14ac:dyDescent="0.2">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442</v>
      </c>
      <c r="AB116" s="845"/>
      <c r="AC116" s="845"/>
      <c r="AD116" s="845"/>
      <c r="AE116" s="846"/>
      <c r="AF116" s="847" t="s">
        <v>439</v>
      </c>
      <c r="AG116" s="845"/>
      <c r="AH116" s="845"/>
      <c r="AI116" s="845"/>
      <c r="AJ116" s="846"/>
      <c r="AK116" s="847" t="s">
        <v>442</v>
      </c>
      <c r="AL116" s="845"/>
      <c r="AM116" s="845"/>
      <c r="AN116" s="845"/>
      <c r="AO116" s="846"/>
      <c r="AP116" s="889" t="s">
        <v>442</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442</v>
      </c>
      <c r="BR116" s="882"/>
      <c r="BS116" s="882"/>
      <c r="BT116" s="882"/>
      <c r="BU116" s="882"/>
      <c r="BV116" s="882" t="s">
        <v>439</v>
      </c>
      <c r="BW116" s="882"/>
      <c r="BX116" s="882"/>
      <c r="BY116" s="882"/>
      <c r="BZ116" s="882"/>
      <c r="CA116" s="882" t="s">
        <v>439</v>
      </c>
      <c r="CB116" s="882"/>
      <c r="CC116" s="882"/>
      <c r="CD116" s="882"/>
      <c r="CE116" s="882"/>
      <c r="CF116" s="940" t="s">
        <v>439</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439</v>
      </c>
      <c r="DH116" s="845"/>
      <c r="DI116" s="845"/>
      <c r="DJ116" s="845"/>
      <c r="DK116" s="846"/>
      <c r="DL116" s="847" t="s">
        <v>439</v>
      </c>
      <c r="DM116" s="845"/>
      <c r="DN116" s="845"/>
      <c r="DO116" s="845"/>
      <c r="DP116" s="846"/>
      <c r="DQ116" s="847" t="s">
        <v>439</v>
      </c>
      <c r="DR116" s="845"/>
      <c r="DS116" s="845"/>
      <c r="DT116" s="845"/>
      <c r="DU116" s="846"/>
      <c r="DV116" s="889" t="s">
        <v>439</v>
      </c>
      <c r="DW116" s="890"/>
      <c r="DX116" s="890"/>
      <c r="DY116" s="890"/>
      <c r="DZ116" s="891"/>
    </row>
    <row r="117" spans="1:130" s="226" customFormat="1" ht="26.25" customHeight="1" x14ac:dyDescent="0.2">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1062003</v>
      </c>
      <c r="AB117" s="968"/>
      <c r="AC117" s="968"/>
      <c r="AD117" s="968"/>
      <c r="AE117" s="969"/>
      <c r="AF117" s="970">
        <v>1008010</v>
      </c>
      <c r="AG117" s="968"/>
      <c r="AH117" s="968"/>
      <c r="AI117" s="968"/>
      <c r="AJ117" s="969"/>
      <c r="AK117" s="970">
        <v>1265219</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462</v>
      </c>
      <c r="BR117" s="882"/>
      <c r="BS117" s="882"/>
      <c r="BT117" s="882"/>
      <c r="BU117" s="882"/>
      <c r="BV117" s="882" t="s">
        <v>463</v>
      </c>
      <c r="BW117" s="882"/>
      <c r="BX117" s="882"/>
      <c r="BY117" s="882"/>
      <c r="BZ117" s="882"/>
      <c r="CA117" s="882" t="s">
        <v>462</v>
      </c>
      <c r="CB117" s="882"/>
      <c r="CC117" s="882"/>
      <c r="CD117" s="882"/>
      <c r="CE117" s="882"/>
      <c r="CF117" s="940" t="s">
        <v>464</v>
      </c>
      <c r="CG117" s="941"/>
      <c r="CH117" s="941"/>
      <c r="CI117" s="941"/>
      <c r="CJ117" s="941"/>
      <c r="CK117" s="992"/>
      <c r="CL117" s="886"/>
      <c r="CM117" s="880" t="s">
        <v>465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466</v>
      </c>
      <c r="DH117" s="845"/>
      <c r="DI117" s="845"/>
      <c r="DJ117" s="845"/>
      <c r="DK117" s="846"/>
      <c r="DL117" s="847" t="s">
        <v>391</v>
      </c>
      <c r="DM117" s="845"/>
      <c r="DN117" s="845"/>
      <c r="DO117" s="845"/>
      <c r="DP117" s="846"/>
      <c r="DQ117" s="847" t="s">
        <v>442</v>
      </c>
      <c r="DR117" s="845"/>
      <c r="DS117" s="845"/>
      <c r="DT117" s="845"/>
      <c r="DU117" s="846"/>
      <c r="DV117" s="889" t="s">
        <v>467</v>
      </c>
      <c r="DW117" s="890"/>
      <c r="DX117" s="890"/>
      <c r="DY117" s="890"/>
      <c r="DZ117" s="891"/>
    </row>
    <row r="118" spans="1:130" s="226" customFormat="1" ht="26.25" customHeight="1" x14ac:dyDescent="0.2">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303</v>
      </c>
      <c r="AL118" s="961"/>
      <c r="AM118" s="961"/>
      <c r="AN118" s="961"/>
      <c r="AO118" s="962"/>
      <c r="AP118" s="964" t="s">
        <v>433</v>
      </c>
      <c r="AQ118" s="965"/>
      <c r="AR118" s="965"/>
      <c r="AS118" s="965"/>
      <c r="AT118" s="966"/>
      <c r="AU118" s="997"/>
      <c r="AV118" s="998"/>
      <c r="AW118" s="998"/>
      <c r="AX118" s="998"/>
      <c r="AY118" s="998"/>
      <c r="AZ118" s="903" t="s">
        <v>468</v>
      </c>
      <c r="BA118" s="904"/>
      <c r="BB118" s="904"/>
      <c r="BC118" s="904"/>
      <c r="BD118" s="904"/>
      <c r="BE118" s="904"/>
      <c r="BF118" s="904"/>
      <c r="BG118" s="904"/>
      <c r="BH118" s="904"/>
      <c r="BI118" s="904"/>
      <c r="BJ118" s="904"/>
      <c r="BK118" s="904"/>
      <c r="BL118" s="904"/>
      <c r="BM118" s="904"/>
      <c r="BN118" s="904"/>
      <c r="BO118" s="904"/>
      <c r="BP118" s="905"/>
      <c r="BQ118" s="944" t="s">
        <v>467</v>
      </c>
      <c r="BR118" s="910"/>
      <c r="BS118" s="910"/>
      <c r="BT118" s="910"/>
      <c r="BU118" s="910"/>
      <c r="BV118" s="910" t="s">
        <v>442</v>
      </c>
      <c r="BW118" s="910"/>
      <c r="BX118" s="910"/>
      <c r="BY118" s="910"/>
      <c r="BZ118" s="910"/>
      <c r="CA118" s="910" t="s">
        <v>469</v>
      </c>
      <c r="CB118" s="910"/>
      <c r="CC118" s="910"/>
      <c r="CD118" s="910"/>
      <c r="CE118" s="910"/>
      <c r="CF118" s="940" t="s">
        <v>467</v>
      </c>
      <c r="CG118" s="941"/>
      <c r="CH118" s="941"/>
      <c r="CI118" s="941"/>
      <c r="CJ118" s="941"/>
      <c r="CK118" s="992"/>
      <c r="CL118" s="886"/>
      <c r="CM118" s="880" t="s">
        <v>470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467</v>
      </c>
      <c r="DH118" s="845"/>
      <c r="DI118" s="845"/>
      <c r="DJ118" s="845"/>
      <c r="DK118" s="846"/>
      <c r="DL118" s="847" t="s">
        <v>469</v>
      </c>
      <c r="DM118" s="845"/>
      <c r="DN118" s="845"/>
      <c r="DO118" s="845"/>
      <c r="DP118" s="846"/>
      <c r="DQ118" s="847" t="s">
        <v>469</v>
      </c>
      <c r="DR118" s="845"/>
      <c r="DS118" s="845"/>
      <c r="DT118" s="845"/>
      <c r="DU118" s="846"/>
      <c r="DV118" s="889" t="s">
        <v>391</v>
      </c>
      <c r="DW118" s="890"/>
      <c r="DX118" s="890"/>
      <c r="DY118" s="890"/>
      <c r="DZ118" s="891"/>
    </row>
    <row r="119" spans="1:130" s="226" customFormat="1" ht="26.25" customHeight="1" x14ac:dyDescent="0.2">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462</v>
      </c>
      <c r="AB119" s="954"/>
      <c r="AC119" s="954"/>
      <c r="AD119" s="954"/>
      <c r="AE119" s="955"/>
      <c r="AF119" s="956" t="s">
        <v>442</v>
      </c>
      <c r="AG119" s="954"/>
      <c r="AH119" s="954"/>
      <c r="AI119" s="954"/>
      <c r="AJ119" s="955"/>
      <c r="AK119" s="956" t="s">
        <v>469</v>
      </c>
      <c r="AL119" s="954"/>
      <c r="AM119" s="954"/>
      <c r="AN119" s="954"/>
      <c r="AO119" s="955"/>
      <c r="AP119" s="957" t="s">
        <v>462</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471</v>
      </c>
      <c r="BP119" s="943"/>
      <c r="BQ119" s="944">
        <v>12490576</v>
      </c>
      <c r="BR119" s="910"/>
      <c r="BS119" s="910"/>
      <c r="BT119" s="910"/>
      <c r="BU119" s="910"/>
      <c r="BV119" s="910">
        <v>12956240</v>
      </c>
      <c r="BW119" s="910"/>
      <c r="BX119" s="910"/>
      <c r="BY119" s="910"/>
      <c r="BZ119" s="910"/>
      <c r="CA119" s="910">
        <v>12380400</v>
      </c>
      <c r="CB119" s="910"/>
      <c r="CC119" s="910"/>
      <c r="CD119" s="910"/>
      <c r="CE119" s="910"/>
      <c r="CF119" s="813"/>
      <c r="CG119" s="814"/>
      <c r="CH119" s="814"/>
      <c r="CI119" s="814"/>
      <c r="CJ119" s="899"/>
      <c r="CK119" s="993"/>
      <c r="CL119" s="888"/>
      <c r="CM119" s="903" t="s">
        <v>472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464</v>
      </c>
      <c r="DH119" s="829"/>
      <c r="DI119" s="829"/>
      <c r="DJ119" s="829"/>
      <c r="DK119" s="830"/>
      <c r="DL119" s="831" t="s">
        <v>442</v>
      </c>
      <c r="DM119" s="829"/>
      <c r="DN119" s="829"/>
      <c r="DO119" s="829"/>
      <c r="DP119" s="830"/>
      <c r="DQ119" s="831" t="s">
        <v>469</v>
      </c>
      <c r="DR119" s="829"/>
      <c r="DS119" s="829"/>
      <c r="DT119" s="829"/>
      <c r="DU119" s="830"/>
      <c r="DV119" s="913" t="s">
        <v>469</v>
      </c>
      <c r="DW119" s="914"/>
      <c r="DX119" s="914"/>
      <c r="DY119" s="914"/>
      <c r="DZ119" s="915"/>
    </row>
    <row r="120" spans="1:130" s="226" customFormat="1" ht="26.25" customHeight="1" x14ac:dyDescent="0.2">
      <c r="A120" s="885"/>
      <c r="B120" s="886"/>
      <c r="C120" s="880" t="s">
        <v>443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463</v>
      </c>
      <c r="AB120" s="845"/>
      <c r="AC120" s="845"/>
      <c r="AD120" s="845"/>
      <c r="AE120" s="846"/>
      <c r="AF120" s="847" t="s">
        <v>442</v>
      </c>
      <c r="AG120" s="845"/>
      <c r="AH120" s="845"/>
      <c r="AI120" s="845"/>
      <c r="AJ120" s="846"/>
      <c r="AK120" s="847" t="s">
        <v>469</v>
      </c>
      <c r="AL120" s="845"/>
      <c r="AM120" s="845"/>
      <c r="AN120" s="845"/>
      <c r="AO120" s="846"/>
      <c r="AP120" s="889" t="s">
        <v>467</v>
      </c>
      <c r="AQ120" s="890"/>
      <c r="AR120" s="890"/>
      <c r="AS120" s="890"/>
      <c r="AT120" s="891"/>
      <c r="AU120" s="945" t="s">
        <v>473</v>
      </c>
      <c r="AV120" s="946"/>
      <c r="AW120" s="946"/>
      <c r="AX120" s="946"/>
      <c r="AY120" s="947"/>
      <c r="AZ120" s="925" t="s">
        <v>474</v>
      </c>
      <c r="BA120" s="873"/>
      <c r="BB120" s="873"/>
      <c r="BC120" s="873"/>
      <c r="BD120" s="873"/>
      <c r="BE120" s="873"/>
      <c r="BF120" s="873"/>
      <c r="BG120" s="873"/>
      <c r="BH120" s="873"/>
      <c r="BI120" s="873"/>
      <c r="BJ120" s="873"/>
      <c r="BK120" s="873"/>
      <c r="BL120" s="873"/>
      <c r="BM120" s="873"/>
      <c r="BN120" s="873"/>
      <c r="BO120" s="873"/>
      <c r="BP120" s="874"/>
      <c r="BQ120" s="926">
        <v>2614244</v>
      </c>
      <c r="BR120" s="907"/>
      <c r="BS120" s="907"/>
      <c r="BT120" s="907"/>
      <c r="BU120" s="907"/>
      <c r="BV120" s="907">
        <v>2233836</v>
      </c>
      <c r="BW120" s="907"/>
      <c r="BX120" s="907"/>
      <c r="BY120" s="907"/>
      <c r="BZ120" s="907"/>
      <c r="CA120" s="907">
        <v>2527184</v>
      </c>
      <c r="CB120" s="907"/>
      <c r="CC120" s="907"/>
      <c r="CD120" s="907"/>
      <c r="CE120" s="907"/>
      <c r="CF120" s="931">
        <v>48</v>
      </c>
      <c r="CG120" s="932"/>
      <c r="CH120" s="932"/>
      <c r="CI120" s="932"/>
      <c r="CJ120" s="932"/>
      <c r="CK120" s="933" t="s">
        <v>475</v>
      </c>
      <c r="CL120" s="917"/>
      <c r="CM120" s="917"/>
      <c r="CN120" s="917"/>
      <c r="CO120" s="918"/>
      <c r="CP120" s="937" t="s">
        <v>476</v>
      </c>
      <c r="CQ120" s="938"/>
      <c r="CR120" s="938"/>
      <c r="CS120" s="938"/>
      <c r="CT120" s="938"/>
      <c r="CU120" s="938"/>
      <c r="CV120" s="938"/>
      <c r="CW120" s="938"/>
      <c r="CX120" s="938"/>
      <c r="CY120" s="938"/>
      <c r="CZ120" s="938"/>
      <c r="DA120" s="938"/>
      <c r="DB120" s="938"/>
      <c r="DC120" s="938"/>
      <c r="DD120" s="938"/>
      <c r="DE120" s="938"/>
      <c r="DF120" s="939"/>
      <c r="DG120" s="926">
        <v>2290732</v>
      </c>
      <c r="DH120" s="907"/>
      <c r="DI120" s="907"/>
      <c r="DJ120" s="907"/>
      <c r="DK120" s="907"/>
      <c r="DL120" s="907">
        <v>1851023</v>
      </c>
      <c r="DM120" s="907"/>
      <c r="DN120" s="907"/>
      <c r="DO120" s="907"/>
      <c r="DP120" s="907"/>
      <c r="DQ120" s="907">
        <v>1968594</v>
      </c>
      <c r="DR120" s="907"/>
      <c r="DS120" s="907"/>
      <c r="DT120" s="907"/>
      <c r="DU120" s="907"/>
      <c r="DV120" s="908">
        <v>37.4</v>
      </c>
      <c r="DW120" s="908"/>
      <c r="DX120" s="908"/>
      <c r="DY120" s="908"/>
      <c r="DZ120" s="909"/>
    </row>
    <row r="121" spans="1:130" s="226" customFormat="1" ht="26.25" customHeight="1" x14ac:dyDescent="0.2">
      <c r="A121" s="885"/>
      <c r="B121" s="886"/>
      <c r="C121" s="928" t="s">
        <v>477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467</v>
      </c>
      <c r="AB121" s="845"/>
      <c r="AC121" s="845"/>
      <c r="AD121" s="845"/>
      <c r="AE121" s="846"/>
      <c r="AF121" s="847" t="s">
        <v>467</v>
      </c>
      <c r="AG121" s="845"/>
      <c r="AH121" s="845"/>
      <c r="AI121" s="845"/>
      <c r="AJ121" s="846"/>
      <c r="AK121" s="847" t="s">
        <v>391</v>
      </c>
      <c r="AL121" s="845"/>
      <c r="AM121" s="845"/>
      <c r="AN121" s="845"/>
      <c r="AO121" s="846"/>
      <c r="AP121" s="889" t="s">
        <v>467</v>
      </c>
      <c r="AQ121" s="890"/>
      <c r="AR121" s="890"/>
      <c r="AS121" s="890"/>
      <c r="AT121" s="891"/>
      <c r="AU121" s="948"/>
      <c r="AV121" s="949"/>
      <c r="AW121" s="949"/>
      <c r="AX121" s="949"/>
      <c r="AY121" s="950"/>
      <c r="AZ121" s="880" t="s">
        <v>478</v>
      </c>
      <c r="BA121" s="817"/>
      <c r="BB121" s="817"/>
      <c r="BC121" s="817"/>
      <c r="BD121" s="817"/>
      <c r="BE121" s="817"/>
      <c r="BF121" s="817"/>
      <c r="BG121" s="817"/>
      <c r="BH121" s="817"/>
      <c r="BI121" s="817"/>
      <c r="BJ121" s="817"/>
      <c r="BK121" s="817"/>
      <c r="BL121" s="817"/>
      <c r="BM121" s="817"/>
      <c r="BN121" s="817"/>
      <c r="BO121" s="817"/>
      <c r="BP121" s="818"/>
      <c r="BQ121" s="881">
        <v>20245</v>
      </c>
      <c r="BR121" s="882"/>
      <c r="BS121" s="882"/>
      <c r="BT121" s="882"/>
      <c r="BU121" s="882"/>
      <c r="BV121" s="882">
        <v>276384</v>
      </c>
      <c r="BW121" s="882"/>
      <c r="BX121" s="882"/>
      <c r="BY121" s="882"/>
      <c r="BZ121" s="882"/>
      <c r="CA121" s="882">
        <v>5376</v>
      </c>
      <c r="CB121" s="882"/>
      <c r="CC121" s="882"/>
      <c r="CD121" s="882"/>
      <c r="CE121" s="882"/>
      <c r="CF121" s="940">
        <v>0.1</v>
      </c>
      <c r="CG121" s="941"/>
      <c r="CH121" s="941"/>
      <c r="CI121" s="941"/>
      <c r="CJ121" s="941"/>
      <c r="CK121" s="934"/>
      <c r="CL121" s="920"/>
      <c r="CM121" s="920"/>
      <c r="CN121" s="920"/>
      <c r="CO121" s="921"/>
      <c r="CP121" s="900" t="s">
        <v>479</v>
      </c>
      <c r="CQ121" s="901"/>
      <c r="CR121" s="901"/>
      <c r="CS121" s="901"/>
      <c r="CT121" s="901"/>
      <c r="CU121" s="901"/>
      <c r="CV121" s="901"/>
      <c r="CW121" s="901"/>
      <c r="CX121" s="901"/>
      <c r="CY121" s="901"/>
      <c r="CZ121" s="901"/>
      <c r="DA121" s="901"/>
      <c r="DB121" s="901"/>
      <c r="DC121" s="901"/>
      <c r="DD121" s="901"/>
      <c r="DE121" s="901"/>
      <c r="DF121" s="902"/>
      <c r="DG121" s="881">
        <v>6234</v>
      </c>
      <c r="DH121" s="882"/>
      <c r="DI121" s="882"/>
      <c r="DJ121" s="882"/>
      <c r="DK121" s="882"/>
      <c r="DL121" s="882">
        <v>3014</v>
      </c>
      <c r="DM121" s="882"/>
      <c r="DN121" s="882"/>
      <c r="DO121" s="882"/>
      <c r="DP121" s="882"/>
      <c r="DQ121" s="882">
        <v>8639</v>
      </c>
      <c r="DR121" s="882"/>
      <c r="DS121" s="882"/>
      <c r="DT121" s="882"/>
      <c r="DU121" s="882"/>
      <c r="DV121" s="859">
        <v>0.2</v>
      </c>
      <c r="DW121" s="859"/>
      <c r="DX121" s="859"/>
      <c r="DY121" s="859"/>
      <c r="DZ121" s="860"/>
    </row>
    <row r="122" spans="1:130" s="226" customFormat="1" ht="26.25" customHeight="1" x14ac:dyDescent="0.2">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467</v>
      </c>
      <c r="AB122" s="845"/>
      <c r="AC122" s="845"/>
      <c r="AD122" s="845"/>
      <c r="AE122" s="846"/>
      <c r="AF122" s="847" t="s">
        <v>467</v>
      </c>
      <c r="AG122" s="845"/>
      <c r="AH122" s="845"/>
      <c r="AI122" s="845"/>
      <c r="AJ122" s="846"/>
      <c r="AK122" s="847" t="s">
        <v>480</v>
      </c>
      <c r="AL122" s="845"/>
      <c r="AM122" s="845"/>
      <c r="AN122" s="845"/>
      <c r="AO122" s="846"/>
      <c r="AP122" s="889" t="s">
        <v>467</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5650300</v>
      </c>
      <c r="BR122" s="910"/>
      <c r="BS122" s="910"/>
      <c r="BT122" s="910"/>
      <c r="BU122" s="910"/>
      <c r="BV122" s="910">
        <v>5704784</v>
      </c>
      <c r="BW122" s="910"/>
      <c r="BX122" s="910"/>
      <c r="BY122" s="910"/>
      <c r="BZ122" s="910"/>
      <c r="CA122" s="910">
        <v>5512314</v>
      </c>
      <c r="CB122" s="910"/>
      <c r="CC122" s="910"/>
      <c r="CD122" s="910"/>
      <c r="CE122" s="910"/>
      <c r="CF122" s="911">
        <v>104.7</v>
      </c>
      <c r="CG122" s="912"/>
      <c r="CH122" s="912"/>
      <c r="CI122" s="912"/>
      <c r="CJ122" s="912"/>
      <c r="CK122" s="934"/>
      <c r="CL122" s="920"/>
      <c r="CM122" s="920"/>
      <c r="CN122" s="920"/>
      <c r="CO122" s="921"/>
      <c r="CP122" s="900" t="s">
        <v>409</v>
      </c>
      <c r="CQ122" s="901"/>
      <c r="CR122" s="901"/>
      <c r="CS122" s="901"/>
      <c r="CT122" s="901"/>
      <c r="CU122" s="901"/>
      <c r="CV122" s="901"/>
      <c r="CW122" s="901"/>
      <c r="CX122" s="901"/>
      <c r="CY122" s="901"/>
      <c r="CZ122" s="901"/>
      <c r="DA122" s="901"/>
      <c r="DB122" s="901"/>
      <c r="DC122" s="901"/>
      <c r="DD122" s="901"/>
      <c r="DE122" s="901"/>
      <c r="DF122" s="902"/>
      <c r="DG122" s="881" t="s">
        <v>442</v>
      </c>
      <c r="DH122" s="882"/>
      <c r="DI122" s="882"/>
      <c r="DJ122" s="882"/>
      <c r="DK122" s="882"/>
      <c r="DL122" s="882" t="s">
        <v>482</v>
      </c>
      <c r="DM122" s="882"/>
      <c r="DN122" s="882"/>
      <c r="DO122" s="882"/>
      <c r="DP122" s="882"/>
      <c r="DQ122" s="882" t="s">
        <v>469</v>
      </c>
      <c r="DR122" s="882"/>
      <c r="DS122" s="882"/>
      <c r="DT122" s="882"/>
      <c r="DU122" s="882"/>
      <c r="DV122" s="859" t="s">
        <v>391</v>
      </c>
      <c r="DW122" s="859"/>
      <c r="DX122" s="859"/>
      <c r="DY122" s="859"/>
      <c r="DZ122" s="860"/>
    </row>
    <row r="123" spans="1:130" s="226" customFormat="1" ht="26.25" customHeight="1" x14ac:dyDescent="0.2">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467</v>
      </c>
      <c r="AB123" s="845"/>
      <c r="AC123" s="845"/>
      <c r="AD123" s="845"/>
      <c r="AE123" s="846"/>
      <c r="AF123" s="847" t="s">
        <v>469</v>
      </c>
      <c r="AG123" s="845"/>
      <c r="AH123" s="845"/>
      <c r="AI123" s="845"/>
      <c r="AJ123" s="846"/>
      <c r="AK123" s="847" t="s">
        <v>442</v>
      </c>
      <c r="AL123" s="845"/>
      <c r="AM123" s="845"/>
      <c r="AN123" s="845"/>
      <c r="AO123" s="846"/>
      <c r="AP123" s="889" t="s">
        <v>469</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483</v>
      </c>
      <c r="BP123" s="943"/>
      <c r="BQ123" s="897">
        <v>8284789</v>
      </c>
      <c r="BR123" s="898"/>
      <c r="BS123" s="898"/>
      <c r="BT123" s="898"/>
      <c r="BU123" s="898"/>
      <c r="BV123" s="898">
        <v>8215004</v>
      </c>
      <c r="BW123" s="898"/>
      <c r="BX123" s="898"/>
      <c r="BY123" s="898"/>
      <c r="BZ123" s="898"/>
      <c r="CA123" s="898">
        <v>8044874</v>
      </c>
      <c r="CB123" s="898"/>
      <c r="CC123" s="898"/>
      <c r="CD123" s="898"/>
      <c r="CE123" s="898"/>
      <c r="CF123" s="813"/>
      <c r="CG123" s="814"/>
      <c r="CH123" s="814"/>
      <c r="CI123" s="814"/>
      <c r="CJ123" s="899"/>
      <c r="CK123" s="934"/>
      <c r="CL123" s="920"/>
      <c r="CM123" s="920"/>
      <c r="CN123" s="920"/>
      <c r="CO123" s="921"/>
      <c r="CP123" s="900" t="s">
        <v>484</v>
      </c>
      <c r="CQ123" s="901"/>
      <c r="CR123" s="901"/>
      <c r="CS123" s="901"/>
      <c r="CT123" s="901"/>
      <c r="CU123" s="901"/>
      <c r="CV123" s="901"/>
      <c r="CW123" s="901"/>
      <c r="CX123" s="901"/>
      <c r="CY123" s="901"/>
      <c r="CZ123" s="901"/>
      <c r="DA123" s="901"/>
      <c r="DB123" s="901"/>
      <c r="DC123" s="901"/>
      <c r="DD123" s="901"/>
      <c r="DE123" s="901"/>
      <c r="DF123" s="902"/>
      <c r="DG123" s="844" t="s">
        <v>467</v>
      </c>
      <c r="DH123" s="845"/>
      <c r="DI123" s="845"/>
      <c r="DJ123" s="845"/>
      <c r="DK123" s="846"/>
      <c r="DL123" s="847" t="s">
        <v>462</v>
      </c>
      <c r="DM123" s="845"/>
      <c r="DN123" s="845"/>
      <c r="DO123" s="845"/>
      <c r="DP123" s="846"/>
      <c r="DQ123" s="847" t="s">
        <v>467</v>
      </c>
      <c r="DR123" s="845"/>
      <c r="DS123" s="845"/>
      <c r="DT123" s="845"/>
      <c r="DU123" s="846"/>
      <c r="DV123" s="889" t="s">
        <v>469</v>
      </c>
      <c r="DW123" s="890"/>
      <c r="DX123" s="890"/>
      <c r="DY123" s="890"/>
      <c r="DZ123" s="891"/>
    </row>
    <row r="124" spans="1:130" s="226" customFormat="1" ht="26.25" customHeight="1" thickBot="1" x14ac:dyDescent="0.25">
      <c r="A124" s="885"/>
      <c r="B124" s="886"/>
      <c r="C124" s="880" t="s">
        <v>465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467</v>
      </c>
      <c r="AB124" s="845"/>
      <c r="AC124" s="845"/>
      <c r="AD124" s="845"/>
      <c r="AE124" s="846"/>
      <c r="AF124" s="847" t="s">
        <v>463</v>
      </c>
      <c r="AG124" s="845"/>
      <c r="AH124" s="845"/>
      <c r="AI124" s="845"/>
      <c r="AJ124" s="846"/>
      <c r="AK124" s="847" t="s">
        <v>467</v>
      </c>
      <c r="AL124" s="845"/>
      <c r="AM124" s="845"/>
      <c r="AN124" s="845"/>
      <c r="AO124" s="846"/>
      <c r="AP124" s="889" t="s">
        <v>462</v>
      </c>
      <c r="AQ124" s="890"/>
      <c r="AR124" s="890"/>
      <c r="AS124" s="890"/>
      <c r="AT124" s="891"/>
      <c r="AU124" s="892" t="s">
        <v>485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78.900000000000006</v>
      </c>
      <c r="BR124" s="896"/>
      <c r="BS124" s="896"/>
      <c r="BT124" s="896"/>
      <c r="BU124" s="896"/>
      <c r="BV124" s="896">
        <v>88.1</v>
      </c>
      <c r="BW124" s="896"/>
      <c r="BX124" s="896"/>
      <c r="BY124" s="896"/>
      <c r="BZ124" s="896"/>
      <c r="CA124" s="896">
        <v>82.3</v>
      </c>
      <c r="CB124" s="896"/>
      <c r="CC124" s="896"/>
      <c r="CD124" s="896"/>
      <c r="CE124" s="896"/>
      <c r="CF124" s="791"/>
      <c r="CG124" s="792"/>
      <c r="CH124" s="792"/>
      <c r="CI124" s="792"/>
      <c r="CJ124" s="927"/>
      <c r="CK124" s="935"/>
      <c r="CL124" s="935"/>
      <c r="CM124" s="935"/>
      <c r="CN124" s="935"/>
      <c r="CO124" s="936"/>
      <c r="CP124" s="900" t="s">
        <v>486</v>
      </c>
      <c r="CQ124" s="901"/>
      <c r="CR124" s="901"/>
      <c r="CS124" s="901"/>
      <c r="CT124" s="901"/>
      <c r="CU124" s="901"/>
      <c r="CV124" s="901"/>
      <c r="CW124" s="901"/>
      <c r="CX124" s="901"/>
      <c r="CY124" s="901"/>
      <c r="CZ124" s="901"/>
      <c r="DA124" s="901"/>
      <c r="DB124" s="901"/>
      <c r="DC124" s="901"/>
      <c r="DD124" s="901"/>
      <c r="DE124" s="901"/>
      <c r="DF124" s="902"/>
      <c r="DG124" s="828" t="s">
        <v>462</v>
      </c>
      <c r="DH124" s="829"/>
      <c r="DI124" s="829"/>
      <c r="DJ124" s="829"/>
      <c r="DK124" s="830"/>
      <c r="DL124" s="831" t="s">
        <v>462</v>
      </c>
      <c r="DM124" s="829"/>
      <c r="DN124" s="829"/>
      <c r="DO124" s="829"/>
      <c r="DP124" s="830"/>
      <c r="DQ124" s="831" t="s">
        <v>462</v>
      </c>
      <c r="DR124" s="829"/>
      <c r="DS124" s="829"/>
      <c r="DT124" s="829"/>
      <c r="DU124" s="830"/>
      <c r="DV124" s="913" t="s">
        <v>462</v>
      </c>
      <c r="DW124" s="914"/>
      <c r="DX124" s="914"/>
      <c r="DY124" s="914"/>
      <c r="DZ124" s="915"/>
    </row>
    <row r="125" spans="1:130" s="226" customFormat="1" ht="26.25" customHeight="1" x14ac:dyDescent="0.2">
      <c r="A125" s="885"/>
      <c r="B125" s="886"/>
      <c r="C125" s="880" t="s">
        <v>470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463</v>
      </c>
      <c r="AB125" s="845"/>
      <c r="AC125" s="845"/>
      <c r="AD125" s="845"/>
      <c r="AE125" s="846"/>
      <c r="AF125" s="847" t="s">
        <v>442</v>
      </c>
      <c r="AG125" s="845"/>
      <c r="AH125" s="845"/>
      <c r="AI125" s="845"/>
      <c r="AJ125" s="846"/>
      <c r="AK125" s="847" t="s">
        <v>463</v>
      </c>
      <c r="AL125" s="845"/>
      <c r="AM125" s="845"/>
      <c r="AN125" s="845"/>
      <c r="AO125" s="846"/>
      <c r="AP125" s="889" t="s">
        <v>462</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487</v>
      </c>
      <c r="CL125" s="917"/>
      <c r="CM125" s="917"/>
      <c r="CN125" s="917"/>
      <c r="CO125" s="918"/>
      <c r="CP125" s="925" t="s">
        <v>488</v>
      </c>
      <c r="CQ125" s="873"/>
      <c r="CR125" s="873"/>
      <c r="CS125" s="873"/>
      <c r="CT125" s="873"/>
      <c r="CU125" s="873"/>
      <c r="CV125" s="873"/>
      <c r="CW125" s="873"/>
      <c r="CX125" s="873"/>
      <c r="CY125" s="873"/>
      <c r="CZ125" s="873"/>
      <c r="DA125" s="873"/>
      <c r="DB125" s="873"/>
      <c r="DC125" s="873"/>
      <c r="DD125" s="873"/>
      <c r="DE125" s="873"/>
      <c r="DF125" s="874"/>
      <c r="DG125" s="926" t="s">
        <v>462</v>
      </c>
      <c r="DH125" s="907"/>
      <c r="DI125" s="907"/>
      <c r="DJ125" s="907"/>
      <c r="DK125" s="907"/>
      <c r="DL125" s="907" t="s">
        <v>464</v>
      </c>
      <c r="DM125" s="907"/>
      <c r="DN125" s="907"/>
      <c r="DO125" s="907"/>
      <c r="DP125" s="907"/>
      <c r="DQ125" s="907" t="s">
        <v>462</v>
      </c>
      <c r="DR125" s="907"/>
      <c r="DS125" s="907"/>
      <c r="DT125" s="907"/>
      <c r="DU125" s="907"/>
      <c r="DV125" s="908" t="s">
        <v>462</v>
      </c>
      <c r="DW125" s="908"/>
      <c r="DX125" s="908"/>
      <c r="DY125" s="908"/>
      <c r="DZ125" s="909"/>
    </row>
    <row r="126" spans="1:130" s="226" customFormat="1" ht="26.25" customHeight="1" thickBot="1" x14ac:dyDescent="0.25">
      <c r="A126" s="885"/>
      <c r="B126" s="886"/>
      <c r="C126" s="880" t="s">
        <v>472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442</v>
      </c>
      <c r="AB126" s="845"/>
      <c r="AC126" s="845"/>
      <c r="AD126" s="845"/>
      <c r="AE126" s="846"/>
      <c r="AF126" s="847" t="s">
        <v>467</v>
      </c>
      <c r="AG126" s="845"/>
      <c r="AH126" s="845"/>
      <c r="AI126" s="845"/>
      <c r="AJ126" s="846"/>
      <c r="AK126" s="847" t="s">
        <v>442</v>
      </c>
      <c r="AL126" s="845"/>
      <c r="AM126" s="845"/>
      <c r="AN126" s="845"/>
      <c r="AO126" s="846"/>
      <c r="AP126" s="889" t="s">
        <v>467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489</v>
      </c>
      <c r="CQ126" s="817"/>
      <c r="CR126" s="817"/>
      <c r="CS126" s="817"/>
      <c r="CT126" s="817"/>
      <c r="CU126" s="817"/>
      <c r="CV126" s="817"/>
      <c r="CW126" s="817"/>
      <c r="CX126" s="817"/>
      <c r="CY126" s="817"/>
      <c r="CZ126" s="817"/>
      <c r="DA126" s="817"/>
      <c r="DB126" s="817"/>
      <c r="DC126" s="817"/>
      <c r="DD126" s="817"/>
      <c r="DE126" s="817"/>
      <c r="DF126" s="818"/>
      <c r="DG126" s="881" t="s">
        <v>442</v>
      </c>
      <c r="DH126" s="882"/>
      <c r="DI126" s="882"/>
      <c r="DJ126" s="882"/>
      <c r="DK126" s="882"/>
      <c r="DL126" s="882" t="s">
        <v>391</v>
      </c>
      <c r="DM126" s="882"/>
      <c r="DN126" s="882"/>
      <c r="DO126" s="882"/>
      <c r="DP126" s="882"/>
      <c r="DQ126" s="882" t="s">
        <v>462</v>
      </c>
      <c r="DR126" s="882"/>
      <c r="DS126" s="882"/>
      <c r="DT126" s="882"/>
      <c r="DU126" s="882"/>
      <c r="DV126" s="859" t="s">
        <v>463</v>
      </c>
      <c r="DW126" s="859"/>
      <c r="DX126" s="859"/>
      <c r="DY126" s="859"/>
      <c r="DZ126" s="860"/>
    </row>
    <row r="127" spans="1:130" s="226" customFormat="1" ht="26.25" customHeight="1" x14ac:dyDescent="0.2">
      <c r="A127" s="887"/>
      <c r="B127" s="888"/>
      <c r="C127" s="903" t="s">
        <v>490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463</v>
      </c>
      <c r="AB127" s="845"/>
      <c r="AC127" s="845"/>
      <c r="AD127" s="845"/>
      <c r="AE127" s="846"/>
      <c r="AF127" s="847" t="s">
        <v>442</v>
      </c>
      <c r="AG127" s="845"/>
      <c r="AH127" s="845"/>
      <c r="AI127" s="845"/>
      <c r="AJ127" s="846"/>
      <c r="AK127" s="847" t="s">
        <v>462</v>
      </c>
      <c r="AL127" s="845"/>
      <c r="AM127" s="845"/>
      <c r="AN127" s="845"/>
      <c r="AO127" s="846"/>
      <c r="AP127" s="889" t="s">
        <v>442</v>
      </c>
      <c r="AQ127" s="890"/>
      <c r="AR127" s="890"/>
      <c r="AS127" s="890"/>
      <c r="AT127" s="891"/>
      <c r="AU127" s="228"/>
      <c r="AV127" s="228"/>
      <c r="AW127" s="228"/>
      <c r="AX127" s="906" t="s">
        <v>491</v>
      </c>
      <c r="AY127" s="877"/>
      <c r="AZ127" s="877"/>
      <c r="BA127" s="877"/>
      <c r="BB127" s="877"/>
      <c r="BC127" s="877"/>
      <c r="BD127" s="877"/>
      <c r="BE127" s="878"/>
      <c r="BF127" s="876" t="s">
        <v>492</v>
      </c>
      <c r="BG127" s="877"/>
      <c r="BH127" s="877"/>
      <c r="BI127" s="877"/>
      <c r="BJ127" s="877"/>
      <c r="BK127" s="877"/>
      <c r="BL127" s="878"/>
      <c r="BM127" s="876" t="s">
        <v>493</v>
      </c>
      <c r="BN127" s="877"/>
      <c r="BO127" s="877"/>
      <c r="BP127" s="877"/>
      <c r="BQ127" s="877"/>
      <c r="BR127" s="877"/>
      <c r="BS127" s="878"/>
      <c r="BT127" s="876" t="s">
        <v>494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495</v>
      </c>
      <c r="CQ127" s="817"/>
      <c r="CR127" s="817"/>
      <c r="CS127" s="817"/>
      <c r="CT127" s="817"/>
      <c r="CU127" s="817"/>
      <c r="CV127" s="817"/>
      <c r="CW127" s="817"/>
      <c r="CX127" s="817"/>
      <c r="CY127" s="817"/>
      <c r="CZ127" s="817"/>
      <c r="DA127" s="817"/>
      <c r="DB127" s="817"/>
      <c r="DC127" s="817"/>
      <c r="DD127" s="817"/>
      <c r="DE127" s="817"/>
      <c r="DF127" s="818"/>
      <c r="DG127" s="881" t="s">
        <v>442</v>
      </c>
      <c r="DH127" s="882"/>
      <c r="DI127" s="882"/>
      <c r="DJ127" s="882"/>
      <c r="DK127" s="882"/>
      <c r="DL127" s="882" t="s">
        <v>469</v>
      </c>
      <c r="DM127" s="882"/>
      <c r="DN127" s="882"/>
      <c r="DO127" s="882"/>
      <c r="DP127" s="882"/>
      <c r="DQ127" s="882" t="s">
        <v>462</v>
      </c>
      <c r="DR127" s="882"/>
      <c r="DS127" s="882"/>
      <c r="DT127" s="882"/>
      <c r="DU127" s="882"/>
      <c r="DV127" s="859" t="s">
        <v>469</v>
      </c>
      <c r="DW127" s="859"/>
      <c r="DX127" s="859"/>
      <c r="DY127" s="859"/>
      <c r="DZ127" s="860"/>
    </row>
    <row r="128" spans="1:130" s="226" customFormat="1" ht="26.25" customHeight="1" thickBot="1" x14ac:dyDescent="0.25">
      <c r="A128" s="861" t="s">
        <v>496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497</v>
      </c>
      <c r="X128" s="863"/>
      <c r="Y128" s="863"/>
      <c r="Z128" s="864"/>
      <c r="AA128" s="865">
        <v>5354</v>
      </c>
      <c r="AB128" s="866"/>
      <c r="AC128" s="866"/>
      <c r="AD128" s="866"/>
      <c r="AE128" s="867"/>
      <c r="AF128" s="868">
        <v>3551</v>
      </c>
      <c r="AG128" s="866"/>
      <c r="AH128" s="866"/>
      <c r="AI128" s="866"/>
      <c r="AJ128" s="867"/>
      <c r="AK128" s="868">
        <v>7361</v>
      </c>
      <c r="AL128" s="866"/>
      <c r="AM128" s="866"/>
      <c r="AN128" s="866"/>
      <c r="AO128" s="867"/>
      <c r="AP128" s="869"/>
      <c r="AQ128" s="870"/>
      <c r="AR128" s="870"/>
      <c r="AS128" s="870"/>
      <c r="AT128" s="871"/>
      <c r="AU128" s="228"/>
      <c r="AV128" s="228"/>
      <c r="AW128" s="228"/>
      <c r="AX128" s="872" t="s">
        <v>498</v>
      </c>
      <c r="AY128" s="873"/>
      <c r="AZ128" s="873"/>
      <c r="BA128" s="873"/>
      <c r="BB128" s="873"/>
      <c r="BC128" s="873"/>
      <c r="BD128" s="873"/>
      <c r="BE128" s="874"/>
      <c r="BF128" s="851" t="s">
        <v>464</v>
      </c>
      <c r="BG128" s="852"/>
      <c r="BH128" s="852"/>
      <c r="BI128" s="852"/>
      <c r="BJ128" s="852"/>
      <c r="BK128" s="852"/>
      <c r="BL128" s="875"/>
      <c r="BM128" s="851">
        <v>14.59</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499</v>
      </c>
      <c r="CQ128" s="795"/>
      <c r="CR128" s="795"/>
      <c r="CS128" s="795"/>
      <c r="CT128" s="795"/>
      <c r="CU128" s="795"/>
      <c r="CV128" s="795"/>
      <c r="CW128" s="795"/>
      <c r="CX128" s="795"/>
      <c r="CY128" s="795"/>
      <c r="CZ128" s="795"/>
      <c r="DA128" s="795"/>
      <c r="DB128" s="795"/>
      <c r="DC128" s="795"/>
      <c r="DD128" s="795"/>
      <c r="DE128" s="795"/>
      <c r="DF128" s="796"/>
      <c r="DG128" s="855" t="s">
        <v>464</v>
      </c>
      <c r="DH128" s="856"/>
      <c r="DI128" s="856"/>
      <c r="DJ128" s="856"/>
      <c r="DK128" s="856"/>
      <c r="DL128" s="856" t="s">
        <v>469</v>
      </c>
      <c r="DM128" s="856"/>
      <c r="DN128" s="856"/>
      <c r="DO128" s="856"/>
      <c r="DP128" s="856"/>
      <c r="DQ128" s="856" t="s">
        <v>469</v>
      </c>
      <c r="DR128" s="856"/>
      <c r="DS128" s="856"/>
      <c r="DT128" s="856"/>
      <c r="DU128" s="856"/>
      <c r="DV128" s="857" t="s">
        <v>469</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500</v>
      </c>
      <c r="X129" s="842"/>
      <c r="Y129" s="842"/>
      <c r="Z129" s="843"/>
      <c r="AA129" s="844">
        <v>5782836</v>
      </c>
      <c r="AB129" s="845"/>
      <c r="AC129" s="845"/>
      <c r="AD129" s="845"/>
      <c r="AE129" s="846"/>
      <c r="AF129" s="847">
        <v>5826737</v>
      </c>
      <c r="AG129" s="845"/>
      <c r="AH129" s="845"/>
      <c r="AI129" s="845"/>
      <c r="AJ129" s="846"/>
      <c r="AK129" s="847">
        <v>5708348</v>
      </c>
      <c r="AL129" s="845"/>
      <c r="AM129" s="845"/>
      <c r="AN129" s="845"/>
      <c r="AO129" s="846"/>
      <c r="AP129" s="848"/>
      <c r="AQ129" s="849"/>
      <c r="AR129" s="849"/>
      <c r="AS129" s="849"/>
      <c r="AT129" s="850"/>
      <c r="AU129" s="229"/>
      <c r="AV129" s="229"/>
      <c r="AW129" s="229"/>
      <c r="AX129" s="816" t="s">
        <v>501</v>
      </c>
      <c r="AY129" s="817"/>
      <c r="AZ129" s="817"/>
      <c r="BA129" s="817"/>
      <c r="BB129" s="817"/>
      <c r="BC129" s="817"/>
      <c r="BD129" s="817"/>
      <c r="BE129" s="818"/>
      <c r="BF129" s="835" t="s">
        <v>391</v>
      </c>
      <c r="BG129" s="836"/>
      <c r="BH129" s="836"/>
      <c r="BI129" s="836"/>
      <c r="BJ129" s="836"/>
      <c r="BK129" s="836"/>
      <c r="BL129" s="837"/>
      <c r="BM129" s="835">
        <v>19.59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452868</v>
      </c>
      <c r="AB130" s="845"/>
      <c r="AC130" s="845"/>
      <c r="AD130" s="845"/>
      <c r="AE130" s="846"/>
      <c r="AF130" s="847">
        <v>445903</v>
      </c>
      <c r="AG130" s="845"/>
      <c r="AH130" s="845"/>
      <c r="AI130" s="845"/>
      <c r="AJ130" s="846"/>
      <c r="AK130" s="847">
        <v>445141</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12.3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5329968</v>
      </c>
      <c r="AB131" s="829"/>
      <c r="AC131" s="829"/>
      <c r="AD131" s="829"/>
      <c r="AE131" s="830"/>
      <c r="AF131" s="831">
        <v>5380834</v>
      </c>
      <c r="AG131" s="829"/>
      <c r="AH131" s="829"/>
      <c r="AI131" s="829"/>
      <c r="AJ131" s="830"/>
      <c r="AK131" s="831">
        <v>5263207</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v>82.3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11.32804174</v>
      </c>
      <c r="AB132" s="810"/>
      <c r="AC132" s="810"/>
      <c r="AD132" s="810"/>
      <c r="AE132" s="811"/>
      <c r="AF132" s="812">
        <v>10.380472620000001</v>
      </c>
      <c r="AG132" s="810"/>
      <c r="AH132" s="810"/>
      <c r="AI132" s="810"/>
      <c r="AJ132" s="811"/>
      <c r="AK132" s="812">
        <v>15.441478930000001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11.1</v>
      </c>
      <c r="AB133" s="789"/>
      <c r="AC133" s="789"/>
      <c r="AD133" s="789"/>
      <c r="AE133" s="790"/>
      <c r="AF133" s="788">
        <v>10.4</v>
      </c>
      <c r="AG133" s="789"/>
      <c r="AH133" s="789"/>
      <c r="AI133" s="789"/>
      <c r="AJ133" s="790"/>
      <c r="AK133" s="788">
        <v>12.3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xtA088nZZW8DO9BjGDZT/NNT9G9q01EPaA2Qnb67/QrdAKG+GF2obKty0r7JEaoNB6H5OqF/J7oAndPrNKYjg==" saltValue="ZnJBlM/VrfaR9fER4GwP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WN/jqtaIGCRUuwufuXnTXILgGXaT0GbunWTsXD30QHx3sPOYkWk/z78oJchJ0MbqAMFuhxdvkgIIUX9Z2DP3SA==" saltValue="yhzV0tyzg6NeDlIL6gN1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sdxrFIdktZkw36GWWcxMkuGcdQPtWhxNRWFIUkkgJja5gKtiwIhyjJuN0SzyHsqnykQJw5bHPIcV1mQpp0mA==" saltValue="XRUAGI2mvNV+JqnC60Wt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3063911</v>
      </c>
      <c r="AP9" s="277">
        <v>277729</v>
      </c>
      <c r="AQ9" s="278">
        <v>106927</v>
      </c>
      <c r="AR9" s="279">
        <v>159.69999999999999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1801</v>
      </c>
      <c r="AP10" s="280">
        <v>163</v>
      </c>
      <c r="AQ10" s="281">
        <v>15145</v>
      </c>
      <c r="AR10" s="282">
        <v>-98.9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t="s">
        <v>521</v>
      </c>
      <c r="AP11" s="280" t="s">
        <v>521</v>
      </c>
      <c r="AQ11" s="281">
        <v>1510</v>
      </c>
      <c r="AR11" s="282" t="s">
        <v>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522</v>
      </c>
      <c r="AL12" s="1196"/>
      <c r="AM12" s="1196"/>
      <c r="AN12" s="1197"/>
      <c r="AO12" s="280" t="s">
        <v>521</v>
      </c>
      <c r="AP12" s="280" t="s">
        <v>521</v>
      </c>
      <c r="AQ12" s="281">
        <v>21</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122557</v>
      </c>
      <c r="AP13" s="280">
        <v>11109</v>
      </c>
      <c r="AQ13" s="281">
        <v>4533</v>
      </c>
      <c r="AR13" s="282">
        <v>145.1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8402</v>
      </c>
      <c r="AP14" s="280">
        <v>762</v>
      </c>
      <c r="AQ14" s="281">
        <v>2422</v>
      </c>
      <c r="AR14" s="282">
        <v>-68.5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-228820</v>
      </c>
      <c r="AP15" s="280">
        <v>-20741</v>
      </c>
      <c r="AQ15" s="281">
        <v>-7979</v>
      </c>
      <c r="AR15" s="282">
        <v>159.9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2967851</v>
      </c>
      <c r="AP16" s="280">
        <v>269022</v>
      </c>
      <c r="AQ16" s="281">
        <v>122579</v>
      </c>
      <c r="AR16" s="282">
        <v>119.5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30.64</v>
      </c>
      <c r="AP21" s="294">
        <v>10.66</v>
      </c>
      <c r="AQ21" s="295">
        <v>19.98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98.8</v>
      </c>
      <c r="AP22" s="299">
        <v>96.3</v>
      </c>
      <c r="AQ22" s="300">
        <v>2.5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1080889</v>
      </c>
      <c r="AP32" s="308">
        <v>97978</v>
      </c>
      <c r="AQ32" s="309">
        <v>59977</v>
      </c>
      <c r="AR32" s="310">
        <v>63.4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521</v>
      </c>
      <c r="AP33" s="308" t="s">
        <v>521</v>
      </c>
      <c r="AQ33" s="309" t="s">
        <v>521</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521</v>
      </c>
      <c r="AP34" s="308" t="s">
        <v>521</v>
      </c>
      <c r="AQ34" s="309" t="s">
        <v>521</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184330</v>
      </c>
      <c r="AP35" s="308">
        <v>16709</v>
      </c>
      <c r="AQ35" s="309">
        <v>16053</v>
      </c>
      <c r="AR35" s="310">
        <v>4.0999999999999996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t="s">
        <v>521</v>
      </c>
      <c r="AP36" s="308" t="s">
        <v>521</v>
      </c>
      <c r="AQ36" s="309">
        <v>3449</v>
      </c>
      <c r="AR36" s="310" t="s">
        <v>521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t="s">
        <v>521</v>
      </c>
      <c r="AP37" s="308" t="s">
        <v>521</v>
      </c>
      <c r="AQ37" s="309">
        <v>404</v>
      </c>
      <c r="AR37" s="310" t="s">
        <v>521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t="s">
        <v>521</v>
      </c>
      <c r="AP38" s="311" t="s">
        <v>521</v>
      </c>
      <c r="AQ38" s="312">
        <v>3</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-7361</v>
      </c>
      <c r="AP39" s="308">
        <v>-667</v>
      </c>
      <c r="AQ39" s="309">
        <v>-3105</v>
      </c>
      <c r="AR39" s="310">
        <v>-78.5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-445141</v>
      </c>
      <c r="AP40" s="308">
        <v>-40350</v>
      </c>
      <c r="AQ40" s="309">
        <v>-51549</v>
      </c>
      <c r="AR40" s="310">
        <v>-21.7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296</v>
      </c>
      <c r="AL41" s="1192"/>
      <c r="AM41" s="1192"/>
      <c r="AN41" s="1193"/>
      <c r="AO41" s="308">
        <v>812717</v>
      </c>
      <c r="AP41" s="308">
        <v>73669</v>
      </c>
      <c r="AQ41" s="309">
        <v>25231</v>
      </c>
      <c r="AR41" s="310">
        <v>192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1058153</v>
      </c>
      <c r="AN51" s="330">
        <v>88415</v>
      </c>
      <c r="AO51" s="331">
        <v>85</v>
      </c>
      <c r="AP51" s="332">
        <v>90072</v>
      </c>
      <c r="AQ51" s="333">
        <v>13.3</v>
      </c>
      <c r="AR51" s="334">
        <v>71.7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1005270</v>
      </c>
      <c r="AN52" s="338">
        <v>83996</v>
      </c>
      <c r="AO52" s="339">
        <v>89.7</v>
      </c>
      <c r="AP52" s="340">
        <v>46083</v>
      </c>
      <c r="AQ52" s="341">
        <v>3.2</v>
      </c>
      <c r="AR52" s="342">
        <v>86.5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2394508</v>
      </c>
      <c r="AN53" s="330">
        <v>205449</v>
      </c>
      <c r="AO53" s="331">
        <v>132.4</v>
      </c>
      <c r="AP53" s="332">
        <v>88328</v>
      </c>
      <c r="AQ53" s="333">
        <v>-1.9</v>
      </c>
      <c r="AR53" s="334">
        <v>134.30000000000001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751971</v>
      </c>
      <c r="AN54" s="338">
        <v>64519</v>
      </c>
      <c r="AO54" s="339">
        <v>-23.2</v>
      </c>
      <c r="AP54" s="340">
        <v>49013</v>
      </c>
      <c r="AQ54" s="341">
        <v>6.4</v>
      </c>
      <c r="AR54" s="342">
        <v>-29.6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1917477</v>
      </c>
      <c r="AN55" s="330">
        <v>167202</v>
      </c>
      <c r="AO55" s="331">
        <v>-18.600000000000001</v>
      </c>
      <c r="AP55" s="332">
        <v>103390</v>
      </c>
      <c r="AQ55" s="333">
        <v>17.100000000000001</v>
      </c>
      <c r="AR55" s="334">
        <v>-35.700000000000003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1329958</v>
      </c>
      <c r="AN56" s="338">
        <v>115971</v>
      </c>
      <c r="AO56" s="339">
        <v>79.7</v>
      </c>
      <c r="AP56" s="340">
        <v>51269</v>
      </c>
      <c r="AQ56" s="341">
        <v>4.5999999999999996</v>
      </c>
      <c r="AR56" s="342">
        <v>75.099999999999994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1690293</v>
      </c>
      <c r="AN57" s="330">
        <v>150986</v>
      </c>
      <c r="AO57" s="331">
        <v>-9.6999999999999993</v>
      </c>
      <c r="AP57" s="332">
        <v>117234</v>
      </c>
      <c r="AQ57" s="333">
        <v>13.4</v>
      </c>
      <c r="AR57" s="334">
        <v>-23.1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1554902</v>
      </c>
      <c r="AN58" s="338">
        <v>138893</v>
      </c>
      <c r="AO58" s="339">
        <v>19.8</v>
      </c>
      <c r="AP58" s="340">
        <v>59796</v>
      </c>
      <c r="AQ58" s="341">
        <v>16.600000000000001</v>
      </c>
      <c r="AR58" s="342">
        <v>3.2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718855</v>
      </c>
      <c r="AN59" s="330">
        <v>65161</v>
      </c>
      <c r="AO59" s="331">
        <v>-56.8</v>
      </c>
      <c r="AP59" s="332">
        <v>97758</v>
      </c>
      <c r="AQ59" s="333">
        <v>-16.600000000000001</v>
      </c>
      <c r="AR59" s="334">
        <v>-40.200000000000003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651534</v>
      </c>
      <c r="AN60" s="338">
        <v>59059</v>
      </c>
      <c r="AO60" s="339">
        <v>-57.5</v>
      </c>
      <c r="AP60" s="340">
        <v>45946</v>
      </c>
      <c r="AQ60" s="341">
        <v>-23.2</v>
      </c>
      <c r="AR60" s="342">
        <v>-34.299999999999997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1555857</v>
      </c>
      <c r="AN61" s="345">
        <v>135443</v>
      </c>
      <c r="AO61" s="346">
        <v>26.5</v>
      </c>
      <c r="AP61" s="347">
        <v>99356</v>
      </c>
      <c r="AQ61" s="348">
        <v>5.0999999999999996</v>
      </c>
      <c r="AR61" s="334">
        <v>21.4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1058727</v>
      </c>
      <c r="AN62" s="338">
        <v>92488</v>
      </c>
      <c r="AO62" s="339">
        <v>21.7</v>
      </c>
      <c r="AP62" s="340">
        <v>50421</v>
      </c>
      <c r="AQ62" s="341">
        <v>1.5</v>
      </c>
      <c r="AR62" s="342">
        <v>20.2</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WEwSuVlTKU77ZHM/zqZMFC8uS+g/PdjQzkV/itz36KK2JrXwyTSdH784M/t9Tr1P/yEhHluzEd/5oVU0CnR8w==" saltValue="z1wGbvZF3eaNDCDZzjjm0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1" spans="125:125" ht="13.5" hidden="1" customHeight="1" x14ac:dyDescent="0.2">
      <c r="DU121" s="255"/>
    </row>
  </sheetData>
  <sheetProtection algorithmName="SHA-512" hashValue="JjZHChgdav3T2oNrgy0HaFZnUrYH8QF/XPgq5Aqo8th6c2YKvc9V7WtpX3UxH0FSuCod0m1L5tgGcA1Ukp6Q+Q==" saltValue="5jnWDr5Gm0uskWDeQig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iandDhtY7qKEfbJZjeq6rmv1YHzLhZXBf4vIceZ5pRDJuiQlQlSvd3UltTybbYsIHJjvqoEbsWKttvsgXwM0hA==" saltValue="+2hAqGxQ75xODmTIiKBe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4" t="s">
        <v>3</v>
      </c>
      <c r="D47" s="1204"/>
      <c r="E47" s="1205"/>
      <c r="F47" s="11">
        <v>24.09</v>
      </c>
      <c r="G47" s="12">
        <v>29.91</v>
      </c>
      <c r="H47" s="12">
        <v>32.07</v>
      </c>
      <c r="I47" s="12">
        <v>25.76</v>
      </c>
      <c r="J47" s="13">
        <v>31.54</v>
      </c>
    </row>
    <row r="48" spans="2:10" ht="57.75" customHeight="1" x14ac:dyDescent="0.2">
      <c r="B48" s="14"/>
      <c r="C48" s="1206" t="s">
        <v>4</v>
      </c>
      <c r="D48" s="1206"/>
      <c r="E48" s="1207"/>
      <c r="F48" s="15">
        <v>7.95</v>
      </c>
      <c r="G48" s="16">
        <v>7.64</v>
      </c>
      <c r="H48" s="16">
        <v>8.11</v>
      </c>
      <c r="I48" s="16">
        <v>7.32</v>
      </c>
      <c r="J48" s="17">
        <v>7.91</v>
      </c>
    </row>
    <row r="49" spans="2:10" ht="57.75" customHeight="1" thickBot="1" x14ac:dyDescent="0.25">
      <c r="B49" s="18"/>
      <c r="C49" s="1208" t="s">
        <v>5</v>
      </c>
      <c r="D49" s="1208"/>
      <c r="E49" s="1209"/>
      <c r="F49" s="19">
        <v>9.09</v>
      </c>
      <c r="G49" s="20">
        <v>6.24</v>
      </c>
      <c r="H49" s="20">
        <v>2.36</v>
      </c>
      <c r="I49" s="20" t="s">
        <v>568</v>
      </c>
      <c r="J49" s="21">
        <v>5.68</v>
      </c>
    </row>
    <row r="50" spans="2:10" ht="13.2" x14ac:dyDescent="0.2"/>
  </sheetData>
  <sheetProtection algorithmName="SHA-512" hashValue="QR6qeZ+estD/Iyvdi+hw43J40VYNm83oDYOToctfrw6uGe7hW5ToZutjRhMdU5ZbXvQ2pYSraeQrgvc/0YJb9Q==" saltValue="TxRC3zl4ceLxFxIuB/3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2023-03-13T00:40:27Z</cp:lastPrinted>
  <dcterms:created xsi:type="dcterms:W3CDTF">2023-02-20T04:56:23Z</dcterms:created>
  <dcterms:modified xsi:type="dcterms:W3CDTF">2023-10-05T06:59:06Z</dcterms:modified>
  <cp:category/>
</cp:coreProperties>
</file>